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F-Jugend Feld 2018\Spieltag 28-29-04\"/>
    </mc:Choice>
  </mc:AlternateContent>
  <bookViews>
    <workbookView xWindow="120" yWindow="105" windowWidth="11595" windowHeight="6150"/>
  </bookViews>
  <sheets>
    <sheet name="Ingersheim nachm" sheetId="1" r:id="rId1"/>
  </sheets>
  <calcPr calcId="162913"/>
</workbook>
</file>

<file path=xl/calcChain.xml><?xml version="1.0" encoding="utf-8"?>
<calcChain xmlns="http://schemas.openxmlformats.org/spreadsheetml/2006/main">
  <c r="AF192" i="1" l="1"/>
  <c r="N192" i="1"/>
  <c r="AF191" i="1"/>
  <c r="N191" i="1"/>
  <c r="AF190" i="1"/>
  <c r="N190" i="1"/>
  <c r="AF189" i="1"/>
  <c r="N189" i="1"/>
  <c r="AF188" i="1"/>
  <c r="N188" i="1"/>
  <c r="AF187" i="1"/>
  <c r="N187" i="1"/>
  <c r="AF186" i="1"/>
  <c r="N186" i="1"/>
  <c r="AF185" i="1"/>
  <c r="N185" i="1"/>
  <c r="AF184" i="1"/>
  <c r="N184" i="1"/>
  <c r="AF183" i="1"/>
  <c r="N183" i="1"/>
  <c r="AF182" i="1"/>
  <c r="N182" i="1"/>
  <c r="AF181" i="1"/>
  <c r="N181" i="1"/>
  <c r="AF180" i="1"/>
  <c r="N180" i="1"/>
  <c r="AF179" i="1"/>
  <c r="N179" i="1"/>
  <c r="AF178" i="1"/>
  <c r="N178" i="1"/>
  <c r="AF139" i="1"/>
  <c r="N139" i="1"/>
  <c r="AF138" i="1"/>
  <c r="N138" i="1"/>
  <c r="AF137" i="1"/>
  <c r="N137" i="1"/>
  <c r="AF136" i="1"/>
  <c r="N136" i="1"/>
  <c r="AF135" i="1"/>
  <c r="N135" i="1"/>
  <c r="AF134" i="1"/>
  <c r="N134" i="1"/>
  <c r="AF133" i="1"/>
  <c r="N133" i="1"/>
  <c r="AF132" i="1"/>
  <c r="N132" i="1"/>
  <c r="AF131" i="1"/>
  <c r="N131" i="1"/>
  <c r="AF130" i="1"/>
  <c r="N130" i="1"/>
  <c r="AF129" i="1"/>
  <c r="N129" i="1"/>
  <c r="AF128" i="1"/>
  <c r="N128" i="1"/>
  <c r="AF127" i="1"/>
  <c r="N127" i="1"/>
  <c r="AF126" i="1"/>
  <c r="N126" i="1"/>
  <c r="AF125" i="1"/>
  <c r="N125" i="1"/>
  <c r="J22" i="1" l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O22" i="1"/>
  <c r="AF22" i="1"/>
  <c r="O23" i="1"/>
  <c r="AF23" i="1"/>
  <c r="O24" i="1"/>
  <c r="AF24" i="1"/>
  <c r="O25" i="1"/>
  <c r="AF25" i="1"/>
  <c r="O26" i="1"/>
  <c r="AF26" i="1"/>
  <c r="O27" i="1"/>
  <c r="AF27" i="1"/>
  <c r="O28" i="1"/>
  <c r="AF28" i="1"/>
  <c r="O29" i="1"/>
  <c r="AF29" i="1"/>
  <c r="O30" i="1"/>
  <c r="AF30" i="1"/>
  <c r="O31" i="1"/>
  <c r="AF31" i="1"/>
  <c r="O32" i="1"/>
  <c r="AF32" i="1"/>
  <c r="O33" i="1"/>
  <c r="AF33" i="1"/>
  <c r="O34" i="1"/>
  <c r="AF34" i="1"/>
  <c r="O35" i="1"/>
  <c r="AF35" i="1"/>
  <c r="O36" i="1"/>
  <c r="AF36" i="1"/>
  <c r="O37" i="1"/>
  <c r="AF37" i="1"/>
  <c r="O38" i="1"/>
  <c r="AF38" i="1"/>
  <c r="O39" i="1"/>
  <c r="AF39" i="1"/>
  <c r="O40" i="1"/>
  <c r="AF40" i="1"/>
  <c r="O41" i="1"/>
  <c r="AF41" i="1"/>
  <c r="J71" i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O71" i="1"/>
  <c r="AF71" i="1"/>
  <c r="O72" i="1"/>
  <c r="AF72" i="1"/>
  <c r="O73" i="1"/>
  <c r="AF73" i="1"/>
  <c r="O74" i="1"/>
  <c r="AF74" i="1"/>
  <c r="O75" i="1"/>
  <c r="AF75" i="1"/>
  <c r="O76" i="1"/>
  <c r="AF76" i="1"/>
  <c r="O77" i="1"/>
  <c r="AF77" i="1"/>
  <c r="O78" i="1"/>
  <c r="AF78" i="1"/>
  <c r="O79" i="1"/>
  <c r="AF79" i="1"/>
  <c r="O80" i="1"/>
  <c r="AF80" i="1"/>
  <c r="O81" i="1"/>
  <c r="AF81" i="1"/>
  <c r="O82" i="1"/>
  <c r="AF82" i="1"/>
  <c r="O83" i="1"/>
  <c r="AF83" i="1"/>
  <c r="O84" i="1"/>
  <c r="AF84" i="1"/>
  <c r="O85" i="1"/>
  <c r="AF85" i="1"/>
  <c r="O86" i="1"/>
  <c r="AF86" i="1"/>
  <c r="O87" i="1"/>
  <c r="AF87" i="1"/>
  <c r="O88" i="1"/>
  <c r="AF88" i="1"/>
  <c r="O89" i="1"/>
  <c r="AF89" i="1"/>
  <c r="O90" i="1"/>
  <c r="AF90" i="1"/>
</calcChain>
</file>

<file path=xl/sharedStrings.xml><?xml version="1.0" encoding="utf-8"?>
<sst xmlns="http://schemas.openxmlformats.org/spreadsheetml/2006/main" count="289" uniqueCount="70">
  <si>
    <t>Am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</si>
  <si>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</si>
  <si>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</si>
  <si>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</si>
  <si>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</si>
  <si>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</si>
  <si>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</si>
  <si>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</si>
  <si>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</si>
  <si>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</si>
  <si>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</si>
  <si>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</si>
  <si>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</si>
  <si>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</si>
  <si>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</si>
  <si>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</si>
  <si>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</si>
  <si>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</si>
  <si>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</si>
  <si>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x</t>
  </si>
  <si>
    <t>Bezirk Enz/Murr</t>
  </si>
  <si>
    <t>F-Junioren Spieltag</t>
  </si>
  <si>
    <t>Sonntag</t>
  </si>
  <si>
    <t>Feld 1</t>
  </si>
  <si>
    <t>Feld 2</t>
  </si>
  <si>
    <t>Feld 3</t>
  </si>
  <si>
    <t>FV Löchgau I</t>
  </si>
  <si>
    <t>SGV Freiberg Fußball I</t>
  </si>
  <si>
    <t>FV Löchgau II</t>
  </si>
  <si>
    <t>SGV Freiberg Fußball II</t>
  </si>
  <si>
    <t>SGV Freiberg Fußball III</t>
  </si>
  <si>
    <t>FV Löchgau III</t>
  </si>
  <si>
    <t>TSV Asperg I</t>
  </si>
  <si>
    <t>SV Poppenweiler I</t>
  </si>
  <si>
    <t>Gruppe 59</t>
  </si>
  <si>
    <t>TSV Asperg II</t>
  </si>
  <si>
    <t>TSV Asperg III</t>
  </si>
  <si>
    <t>SV Perouse</t>
  </si>
  <si>
    <t>TASV Hessigheim</t>
  </si>
  <si>
    <t>SV Poppenweiler II</t>
  </si>
  <si>
    <t>SV Poppenweiler III</t>
  </si>
  <si>
    <t>TSV Höfingen</t>
  </si>
  <si>
    <t>SV Leonberg/Eltingen IV</t>
  </si>
  <si>
    <t>SV Leonberg/Eltingen V</t>
  </si>
  <si>
    <t>SKV Eglosheim II</t>
  </si>
  <si>
    <t>SV Leonberg/Eltingen VI</t>
  </si>
  <si>
    <t>Gruppe 60</t>
  </si>
  <si>
    <t>Gruppe 61</t>
  </si>
  <si>
    <t>Gruppe 62</t>
  </si>
  <si>
    <t>Gruppe 63</t>
  </si>
  <si>
    <t>Gruppe 64</t>
  </si>
  <si>
    <t>TSV Oberriexingen I</t>
  </si>
  <si>
    <t>TSV Oberriexingen II</t>
  </si>
  <si>
    <t>SGV Murr I</t>
  </si>
  <si>
    <t>SGV Murr II</t>
  </si>
  <si>
    <t>FV Markgröningen I</t>
  </si>
  <si>
    <t>FV Markgröningen II</t>
  </si>
  <si>
    <t>VfR Sersheim I</t>
  </si>
  <si>
    <t>VfR Sersheim II</t>
  </si>
  <si>
    <t>SV Leonberg/Eltingen II</t>
  </si>
  <si>
    <t>TSV Korntal I</t>
  </si>
  <si>
    <t>TSV Korntal II</t>
  </si>
  <si>
    <t xml:space="preserve"> 71634 Ludwigsburg-Eglosheim Tammerstr.</t>
  </si>
  <si>
    <t>Rainer Konrad                                    Schillerstrasse 34                                    71732 Tamm     rainer.konrad@wuerttfv.evpost.de</t>
  </si>
  <si>
    <t>SV Sal. Kornwestheim V</t>
  </si>
  <si>
    <t>TSV Schwieberdingen V weiß</t>
  </si>
  <si>
    <t>6.</t>
  </si>
  <si>
    <t>Spielpaarungen</t>
  </si>
  <si>
    <t>Ergebnisse</t>
  </si>
  <si>
    <t>Feld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</si>
</sst>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sz val="22"/>
      <name val="Arial Black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8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Fill="1" applyBorder="1"/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3" fillId="0" borderId="0" xfId="0" applyFont="1"/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/>
    <xf numFmtId="0" fontId="0" fillId="0" borderId="0" xfId="0" applyFill="1" applyBorder="1"/>
    <xf numFmtId="0" fontId="9" fillId="0" borderId="0" xfId="0" applyFont="1" applyFill="1" applyBorder="1" applyAlignment="1"/>
    <xf numFmtId="0" fontId="6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8" fillId="0" borderId="0" xfId="0" applyFont="1"/>
    <xf numFmtId="0" fontId="12" fillId="2" borderId="7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3" fillId="3" borderId="8" xfId="0" applyFont="1" applyFill="1" applyBorder="1"/>
    <xf numFmtId="0" fontId="0" fillId="3" borderId="9" xfId="0" applyFill="1" applyBorder="1"/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20" fontId="6" fillId="0" borderId="30" xfId="0" applyNumberFormat="1" applyFont="1" applyFill="1" applyBorder="1" applyAlignment="1">
      <alignment horizontal="center" vertical="center"/>
    </xf>
    <xf numFmtId="20" fontId="6" fillId="0" borderId="31" xfId="0" applyNumberFormat="1" applyFont="1" applyFill="1" applyBorder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20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5" fontId="8" fillId="0" borderId="1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left" vertical="center" shrinkToFit="1"/>
    </xf>
    <xf numFmtId="20" fontId="13" fillId="0" borderId="4" xfId="0" applyNumberFormat="1" applyFont="1" applyFill="1" applyBorder="1" applyAlignment="1">
      <alignment horizontal="center" vertical="center"/>
    </xf>
    <xf numFmtId="20" fontId="13" fillId="0" borderId="3" xfId="0" applyNumberFormat="1" applyFont="1" applyFill="1" applyBorder="1" applyAlignment="1">
      <alignment horizontal="center" vertical="center"/>
    </xf>
    <xf numFmtId="20" fontId="13" fillId="0" borderId="5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/>
    </xf>
    <xf numFmtId="20" fontId="13" fillId="0" borderId="2" xfId="0" applyNumberFormat="1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1" fillId="0" borderId="22" xfId="0" applyFont="1" applyBorder="1" applyAlignment="1">
      <alignment horizontal="left" shrinkToFit="1"/>
    </xf>
    <xf numFmtId="0" fontId="11" fillId="0" borderId="11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 shrinkToFit="1"/>
    </xf>
    <xf numFmtId="0" fontId="11" fillId="0" borderId="21" xfId="0" applyFont="1" applyBorder="1" applyAlignment="1">
      <alignment horizontal="left" shrinkToFit="1"/>
    </xf>
    <xf numFmtId="0" fontId="13" fillId="0" borderId="1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2043</xdr:colOff>
      <xdr:row>0</xdr:row>
      <xdr:rowOff>156824</xdr:rowOff>
    </xdr:from>
    <xdr:to>
      <xdr:col>46</xdr:col>
      <xdr:colOff>1681</xdr:colOff>
      <xdr:row>3</xdr:row>
      <xdr:rowOff>127567</xdr:rowOff>
    </xdr:to>
    <xdr:pic>
      <xdr:nvPicPr>
        <xdr:cNvPr id="1058" name="Grafik 1">
          <a:extLst>
            <a:ext uri="{FF2B5EF4-FFF2-40B4-BE49-F238E27FC236}">
              <a16:creationId xmlns:a16="http://schemas.microsoft.com/office/drawing/2014/main" id="{E76E6A98-00E9-40E9-B42A-570AE1B0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2" y="156824"/>
          <a:ext cx="884102" cy="89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61573</xdr:colOff>
      <xdr:row>51</xdr:row>
      <xdr:rowOff>199343</xdr:rowOff>
    </xdr:from>
    <xdr:ext cx="783600" cy="795679"/>
    <xdr:pic>
      <xdr:nvPicPr>
        <xdr:cNvPr id="4" name="Grafik 1">
          <a:extLst>
            <a:ext uri="{FF2B5EF4-FFF2-40B4-BE49-F238E27FC236}">
              <a16:creationId xmlns:a16="http://schemas.microsoft.com/office/drawing/2014/main" id="{FFC904A5-1B70-4483-A969-3CB949E7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220" y="11467758"/>
          <a:ext cx="783600" cy="7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53068</xdr:colOff>
      <xdr:row>100</xdr:row>
      <xdr:rowOff>25513</xdr:rowOff>
    </xdr:from>
    <xdr:ext cx="837537" cy="850447"/>
    <xdr:pic>
      <xdr:nvPicPr>
        <xdr:cNvPr id="5" name="Grafik 1">
          <a:extLst>
            <a:ext uri="{FF2B5EF4-FFF2-40B4-BE49-F238E27FC236}">
              <a16:creationId xmlns:a16="http://schemas.microsoft.com/office/drawing/2014/main" id="{2AD3F1F7-F986-42C6-B424-D729E39C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715" y="22222165"/>
          <a:ext cx="837537" cy="850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53068</xdr:colOff>
      <xdr:row>153</xdr:row>
      <xdr:rowOff>25513</xdr:rowOff>
    </xdr:from>
    <xdr:ext cx="837537" cy="850447"/>
    <xdr:pic>
      <xdr:nvPicPr>
        <xdr:cNvPr id="6" name="Grafik 1">
          <a:extLst>
            <a:ext uri="{FF2B5EF4-FFF2-40B4-BE49-F238E27FC236}">
              <a16:creationId xmlns:a16="http://schemas.microsoft.com/office/drawing/2014/main" id="{CAE53FED-EF78-4A12-982E-D5402E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715" y="22230669"/>
          <a:ext cx="837537" cy="850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BE192"/>
  <sheetViews>
    <sheetView showGridLines="0" tabSelected="1" zoomScale="112" zoomScaleNormal="112" workbookViewId="0">
      <selection activeCell="AM4" sqref="AM4:BD7"/>
    </sheetView>
  </sheetViews>
  <sheetFormatPr baseColWidth="10" defaultColWidth="1.7109375" defaultRowHeight="12.75" x14ac:dyDescent="0.2"/>
  <cols>
    <col min="1" max="7" width="1.7109375" style="1" customWidth="1"/>
    <col min="8" max="8" width="3.140625" style="1" customWidth="1"/>
    <col min="9" max="55" width="1.7109375" style="1" customWidth="1"/>
    <col min="56" max="56" width="1.7109375" style="2" customWidth="1"/>
    <col min="57" max="57" width="1.7109375" style="3" customWidth="1"/>
    <col min="58" max="58" width="1.7109375" style="1" customWidth="1"/>
    <col min="59" max="16384" width="1.7109375" style="1"/>
  </cols>
  <sheetData>
    <row r="2" spans="1:57" ht="33.75" x14ac:dyDescent="0.2">
      <c r="A2" s="33"/>
      <c r="B2" s="33"/>
      <c r="C2" s="33"/>
      <c r="D2" s="33"/>
      <c r="E2" s="33"/>
      <c r="F2" s="33"/>
      <c r="G2" s="33"/>
      <c r="H2" s="33"/>
      <c r="I2" s="33"/>
      <c r="J2" s="121" t="s">
        <v>20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57" ht="27" x14ac:dyDescent="0.5">
      <c r="A3" s="4"/>
      <c r="B3" s="4"/>
      <c r="C3" s="4"/>
      <c r="D3" s="4"/>
      <c r="E3" s="4"/>
      <c r="F3" s="4"/>
      <c r="G3" s="4"/>
      <c r="H3" s="4"/>
      <c r="I3" s="4"/>
      <c r="J3" s="122" t="s">
        <v>21</v>
      </c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4"/>
      <c r="AH3" s="4"/>
      <c r="AI3" s="4"/>
      <c r="AJ3" s="4"/>
      <c r="AK3" s="4"/>
      <c r="AL3" s="4"/>
      <c r="AM3" s="4"/>
      <c r="AN3" s="4"/>
      <c r="AO3" s="4"/>
      <c r="AP3" s="5"/>
      <c r="AQ3" s="6"/>
    </row>
    <row r="4" spans="1:57" ht="1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23" t="s">
        <v>63</v>
      </c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</row>
    <row r="5" spans="1:57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0</v>
      </c>
      <c r="M5" s="124" t="s">
        <v>22</v>
      </c>
      <c r="N5" s="124"/>
      <c r="O5" s="124"/>
      <c r="P5" s="124"/>
      <c r="Q5" s="124"/>
      <c r="R5" s="124"/>
      <c r="S5" s="124"/>
      <c r="T5" s="124"/>
      <c r="U5" s="7" t="s">
        <v>1</v>
      </c>
      <c r="V5" s="7"/>
      <c r="W5" s="7"/>
      <c r="X5" s="7"/>
      <c r="Y5" s="125">
        <v>43219</v>
      </c>
      <c r="Z5" s="125"/>
      <c r="AA5" s="125"/>
      <c r="AB5" s="125"/>
      <c r="AC5" s="125"/>
      <c r="AD5" s="125"/>
      <c r="AE5" s="125"/>
      <c r="AF5" s="125"/>
      <c r="AG5" s="7"/>
      <c r="AH5" s="7"/>
      <c r="AI5" s="7"/>
      <c r="AJ5" s="7"/>
      <c r="AK5" s="7"/>
      <c r="AL5" s="7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</row>
    <row r="6" spans="1:57" ht="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</row>
    <row r="7" spans="1:57" ht="15.75" x14ac:dyDescent="0.25">
      <c r="A7" s="7"/>
      <c r="B7" s="34"/>
      <c r="C7" s="34"/>
      <c r="D7" s="34"/>
      <c r="E7" s="34"/>
      <c r="F7" s="124" t="s">
        <v>62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34"/>
      <c r="AK7" s="34"/>
      <c r="AL7" s="34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</row>
    <row r="9" spans="1:57" s="7" customFormat="1" ht="6" customHeight="1" x14ac:dyDescent="0.2">
      <c r="BD9" s="9"/>
      <c r="BE9" s="10"/>
    </row>
    <row r="10" spans="1:57" s="7" customFormat="1" ht="15.75" x14ac:dyDescent="0.25">
      <c r="G10" s="11" t="s">
        <v>2</v>
      </c>
      <c r="H10" s="126">
        <v>0.5625</v>
      </c>
      <c r="I10" s="126"/>
      <c r="J10" s="126"/>
      <c r="K10" s="126"/>
      <c r="L10" s="126"/>
      <c r="M10" s="1" t="s">
        <v>3</v>
      </c>
      <c r="T10" s="11" t="s">
        <v>4</v>
      </c>
      <c r="U10" s="127">
        <v>1</v>
      </c>
      <c r="V10" s="127"/>
      <c r="W10" s="12" t="s">
        <v>19</v>
      </c>
      <c r="X10" s="128">
        <v>6.9444444444444441E-3</v>
      </c>
      <c r="Y10" s="128"/>
      <c r="Z10" s="128"/>
      <c r="AA10" s="128"/>
      <c r="AB10" s="128"/>
      <c r="AC10" s="1" t="s">
        <v>6</v>
      </c>
      <c r="AK10" s="11" t="s">
        <v>7</v>
      </c>
      <c r="AL10" s="128">
        <v>6.9444444444444447E-4</v>
      </c>
      <c r="AM10" s="128"/>
      <c r="AN10" s="128"/>
      <c r="AO10" s="128"/>
      <c r="AP10" s="128"/>
      <c r="AQ10" s="1" t="s">
        <v>6</v>
      </c>
      <c r="BD10" s="9"/>
      <c r="BE10" s="10"/>
    </row>
    <row r="11" spans="1:57" ht="9" customHeight="1" x14ac:dyDescent="0.2"/>
    <row r="12" spans="1:57" ht="24" customHeight="1" thickBot="1" x14ac:dyDescent="0.25"/>
    <row r="13" spans="1:57" ht="27" thickBot="1" x14ac:dyDescent="0.4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68" t="s">
        <v>23</v>
      </c>
      <c r="Y13" s="169"/>
      <c r="Z13" s="169"/>
      <c r="AA13" s="169"/>
      <c r="AB13" s="169"/>
      <c r="AC13" s="169"/>
      <c r="AD13" s="169"/>
      <c r="AE13" s="169"/>
      <c r="AF13" s="169"/>
      <c r="AG13" s="170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7" ht="16.5" customHeight="1" thickBot="1" x14ac:dyDescent="0.3">
      <c r="B14" s="171" t="s">
        <v>34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3"/>
      <c r="AE14" s="171" t="s">
        <v>46</v>
      </c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3"/>
    </row>
    <row r="15" spans="1:57" ht="15" x14ac:dyDescent="0.2">
      <c r="B15" s="176" t="s">
        <v>8</v>
      </c>
      <c r="C15" s="177"/>
      <c r="D15" s="180" t="s">
        <v>32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1"/>
      <c r="AE15" s="176" t="s">
        <v>8</v>
      </c>
      <c r="AF15" s="177"/>
      <c r="AG15" s="180" t="s">
        <v>35</v>
      </c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1"/>
    </row>
    <row r="16" spans="1:57" ht="15" x14ac:dyDescent="0.2">
      <c r="B16" s="178" t="s">
        <v>9</v>
      </c>
      <c r="C16" s="179"/>
      <c r="D16" s="164" t="s">
        <v>27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5"/>
      <c r="AE16" s="178" t="s">
        <v>9</v>
      </c>
      <c r="AF16" s="179"/>
      <c r="AG16" s="164" t="s">
        <v>30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5"/>
    </row>
    <row r="17" spans="2:57" ht="15" x14ac:dyDescent="0.2">
      <c r="B17" s="178" t="s">
        <v>10</v>
      </c>
      <c r="C17" s="179"/>
      <c r="D17" s="163" t="s">
        <v>39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E17" s="178" t="s">
        <v>10</v>
      </c>
      <c r="AF17" s="179"/>
      <c r="AG17" s="163" t="s">
        <v>64</v>
      </c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5"/>
    </row>
    <row r="18" spans="2:57" ht="15" x14ac:dyDescent="0.2">
      <c r="B18" s="178" t="s">
        <v>11</v>
      </c>
      <c r="C18" s="179"/>
      <c r="D18" s="163" t="s">
        <v>59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E18" s="178" t="s">
        <v>11</v>
      </c>
      <c r="AF18" s="179"/>
      <c r="AG18" s="164" t="s">
        <v>42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5"/>
    </row>
    <row r="19" spans="2:57" ht="15.75" thickBot="1" x14ac:dyDescent="0.25">
      <c r="B19" s="174" t="s">
        <v>12</v>
      </c>
      <c r="C19" s="175"/>
      <c r="D19" s="166" t="s">
        <v>26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7"/>
      <c r="AE19" s="174" t="s">
        <v>12</v>
      </c>
      <c r="AF19" s="175"/>
      <c r="AG19" s="166" t="s">
        <v>28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7"/>
    </row>
    <row r="20" spans="2:57" ht="13.5" thickBot="1" x14ac:dyDescent="0.25"/>
    <row r="21" spans="2:57" s="15" customFormat="1" ht="16.5" customHeight="1" thickBot="1" x14ac:dyDescent="0.25">
      <c r="B21" s="159" t="s">
        <v>13</v>
      </c>
      <c r="C21" s="151"/>
      <c r="D21" s="149"/>
      <c r="E21" s="150"/>
      <c r="F21" s="151"/>
      <c r="G21" s="149"/>
      <c r="H21" s="150"/>
      <c r="I21" s="151"/>
      <c r="J21" s="149" t="s">
        <v>14</v>
      </c>
      <c r="K21" s="150"/>
      <c r="L21" s="150"/>
      <c r="M21" s="150"/>
      <c r="N21" s="151"/>
      <c r="O21" s="149" t="s">
        <v>15</v>
      </c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1"/>
      <c r="AW21" s="149" t="s">
        <v>18</v>
      </c>
      <c r="AX21" s="150"/>
      <c r="AY21" s="150"/>
      <c r="AZ21" s="150"/>
      <c r="BA21" s="151"/>
      <c r="BB21" s="147"/>
      <c r="BC21" s="148"/>
      <c r="BD21" s="13"/>
      <c r="BE21" s="14"/>
    </row>
    <row r="22" spans="2:57" s="18" customFormat="1" ht="18" customHeight="1" x14ac:dyDescent="0.2">
      <c r="B22" s="152">
        <v>1</v>
      </c>
      <c r="C22" s="153"/>
      <c r="D22" s="154"/>
      <c r="E22" s="155"/>
      <c r="F22" s="153"/>
      <c r="G22" s="154"/>
      <c r="H22" s="155"/>
      <c r="I22" s="153"/>
      <c r="J22" s="156">
        <f>$H$10</f>
        <v>0.5625</v>
      </c>
      <c r="K22" s="157"/>
      <c r="L22" s="157"/>
      <c r="M22" s="157"/>
      <c r="N22" s="158"/>
      <c r="O22" s="162" t="str">
        <f>D15</f>
        <v>TSV Asperg I</v>
      </c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6" t="s">
        <v>17</v>
      </c>
      <c r="AF22" s="143" t="str">
        <f>D16</f>
        <v>SGV Freiberg Fußball I</v>
      </c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60"/>
      <c r="AX22" s="145"/>
      <c r="AY22" s="16" t="s">
        <v>16</v>
      </c>
      <c r="AZ22" s="145"/>
      <c r="BA22" s="146"/>
      <c r="BB22" s="160"/>
      <c r="BC22" s="161"/>
      <c r="BD22" s="17"/>
      <c r="BE22" s="14"/>
    </row>
    <row r="23" spans="2:57" s="15" customFormat="1" ht="18" customHeight="1" thickBot="1" x14ac:dyDescent="0.25">
      <c r="B23" s="133">
        <v>2</v>
      </c>
      <c r="C23" s="134"/>
      <c r="D23" s="141"/>
      <c r="E23" s="142"/>
      <c r="F23" s="134"/>
      <c r="G23" s="141"/>
      <c r="H23" s="142"/>
      <c r="I23" s="134"/>
      <c r="J23" s="138">
        <f>J22+$U$10*$X$10+$AL$10</f>
        <v>0.57013888888888886</v>
      </c>
      <c r="K23" s="139"/>
      <c r="L23" s="139"/>
      <c r="M23" s="139"/>
      <c r="N23" s="140"/>
      <c r="O23" s="135" t="str">
        <f>D18</f>
        <v>SV Leonberg/Eltingen II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9" t="s">
        <v>17</v>
      </c>
      <c r="AF23" s="136" t="str">
        <f>D17</f>
        <v>SV Poppenweiler II</v>
      </c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7"/>
      <c r="AW23" s="129"/>
      <c r="AX23" s="130"/>
      <c r="AY23" s="19" t="s">
        <v>16</v>
      </c>
      <c r="AZ23" s="130"/>
      <c r="BA23" s="131"/>
      <c r="BB23" s="129"/>
      <c r="BC23" s="132"/>
      <c r="BD23" s="13"/>
      <c r="BE23" s="14"/>
    </row>
    <row r="24" spans="2:57" s="15" customFormat="1" ht="18" customHeight="1" x14ac:dyDescent="0.2">
      <c r="B24" s="152">
        <v>3</v>
      </c>
      <c r="C24" s="153"/>
      <c r="D24" s="154"/>
      <c r="E24" s="155"/>
      <c r="F24" s="153"/>
      <c r="G24" s="154"/>
      <c r="H24" s="155"/>
      <c r="I24" s="153"/>
      <c r="J24" s="156">
        <f>J23+$U$10*$X$10+$AL$10</f>
        <v>0.57777777777777772</v>
      </c>
      <c r="K24" s="157"/>
      <c r="L24" s="157"/>
      <c r="M24" s="157"/>
      <c r="N24" s="158"/>
      <c r="O24" s="162" t="str">
        <f>AG15</f>
        <v>TSV Asperg II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6" t="s">
        <v>17</v>
      </c>
      <c r="AF24" s="143" t="str">
        <f>AG16</f>
        <v>SGV Freiberg Fußball III</v>
      </c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4"/>
      <c r="AW24" s="160"/>
      <c r="AX24" s="145"/>
      <c r="AY24" s="16" t="s">
        <v>16</v>
      </c>
      <c r="AZ24" s="145"/>
      <c r="BA24" s="146"/>
      <c r="BB24" s="160"/>
      <c r="BC24" s="161"/>
      <c r="BD24" s="13"/>
      <c r="BE24" s="14"/>
    </row>
    <row r="25" spans="2:57" s="15" customFormat="1" ht="18" customHeight="1" thickBot="1" x14ac:dyDescent="0.25">
      <c r="B25" s="133">
        <v>4</v>
      </c>
      <c r="C25" s="134"/>
      <c r="D25" s="141"/>
      <c r="E25" s="142"/>
      <c r="F25" s="134"/>
      <c r="G25" s="141"/>
      <c r="H25" s="142"/>
      <c r="I25" s="134"/>
      <c r="J25" s="138">
        <f>J24+$U$10*$X$10+$AL$10</f>
        <v>0.58541666666666659</v>
      </c>
      <c r="K25" s="139"/>
      <c r="L25" s="139"/>
      <c r="M25" s="139"/>
      <c r="N25" s="140"/>
      <c r="O25" s="135" t="str">
        <f>AG18</f>
        <v>SV Leonberg/Eltingen IV</v>
      </c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9" t="s">
        <v>17</v>
      </c>
      <c r="AF25" s="136" t="str">
        <f>AG17</f>
        <v>SV Sal. Kornwestheim V</v>
      </c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7"/>
      <c r="AW25" s="129"/>
      <c r="AX25" s="130"/>
      <c r="AY25" s="19" t="s">
        <v>16</v>
      </c>
      <c r="AZ25" s="130"/>
      <c r="BA25" s="131"/>
      <c r="BB25" s="129"/>
      <c r="BC25" s="132"/>
      <c r="BD25" s="13"/>
      <c r="BE25" s="14"/>
    </row>
    <row r="26" spans="2:57" s="15" customFormat="1" ht="18" customHeight="1" x14ac:dyDescent="0.2">
      <c r="B26" s="152">
        <v>5</v>
      </c>
      <c r="C26" s="153"/>
      <c r="D26" s="154"/>
      <c r="E26" s="155"/>
      <c r="F26" s="153"/>
      <c r="G26" s="154"/>
      <c r="H26" s="155"/>
      <c r="I26" s="153"/>
      <c r="J26" s="156">
        <f>J25+$U$10*$X$10+$AL$10</f>
        <v>0.59305555555555545</v>
      </c>
      <c r="K26" s="157"/>
      <c r="L26" s="157"/>
      <c r="M26" s="157"/>
      <c r="N26" s="158"/>
      <c r="O26" s="162" t="str">
        <f>D19</f>
        <v>FV Löchgau I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6" t="s">
        <v>17</v>
      </c>
      <c r="AF26" s="143" t="str">
        <f>D15</f>
        <v>TSV Asperg I</v>
      </c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4"/>
      <c r="AW26" s="160"/>
      <c r="AX26" s="145"/>
      <c r="AY26" s="16" t="s">
        <v>16</v>
      </c>
      <c r="AZ26" s="145"/>
      <c r="BA26" s="146"/>
      <c r="BB26" s="160"/>
      <c r="BC26" s="161"/>
      <c r="BD26" s="13"/>
      <c r="BE26" s="14"/>
    </row>
    <row r="27" spans="2:57" s="15" customFormat="1" ht="18" customHeight="1" thickBot="1" x14ac:dyDescent="0.25">
      <c r="B27" s="133">
        <v>6</v>
      </c>
      <c r="C27" s="134"/>
      <c r="D27" s="141"/>
      <c r="E27" s="142"/>
      <c r="F27" s="134"/>
      <c r="G27" s="141"/>
      <c r="H27" s="142"/>
      <c r="I27" s="134"/>
      <c r="J27" s="138">
        <f>J26+$U$10*$X$10+$AL$10</f>
        <v>0.60069444444444431</v>
      </c>
      <c r="K27" s="139"/>
      <c r="L27" s="139"/>
      <c r="M27" s="139"/>
      <c r="N27" s="140"/>
      <c r="O27" s="135" t="str">
        <f>D16</f>
        <v>SGV Freiberg Fußball I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9" t="s">
        <v>17</v>
      </c>
      <c r="AF27" s="136" t="str">
        <f>D18</f>
        <v>SV Leonberg/Eltingen II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7"/>
      <c r="AW27" s="129"/>
      <c r="AX27" s="130"/>
      <c r="AY27" s="19" t="s">
        <v>16</v>
      </c>
      <c r="AZ27" s="130"/>
      <c r="BA27" s="131"/>
      <c r="BB27" s="129"/>
      <c r="BC27" s="132"/>
      <c r="BD27" s="13"/>
      <c r="BE27" s="14"/>
    </row>
    <row r="28" spans="2:57" s="15" customFormat="1" ht="18" customHeight="1" x14ac:dyDescent="0.2">
      <c r="B28" s="152">
        <v>7</v>
      </c>
      <c r="C28" s="153"/>
      <c r="D28" s="154"/>
      <c r="E28" s="155"/>
      <c r="F28" s="153"/>
      <c r="G28" s="154"/>
      <c r="H28" s="155"/>
      <c r="I28" s="153"/>
      <c r="J28" s="156">
        <f t="shared" ref="J28:J41" si="0">J27+$U$10*$X$10+$AL$10</f>
        <v>0.60833333333333317</v>
      </c>
      <c r="K28" s="157"/>
      <c r="L28" s="157"/>
      <c r="M28" s="157"/>
      <c r="N28" s="158"/>
      <c r="O28" s="162" t="str">
        <f>AG19</f>
        <v>FV Löchgau II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6" t="s">
        <v>17</v>
      </c>
      <c r="AF28" s="143" t="str">
        <f>AG15</f>
        <v>TSV Asperg II</v>
      </c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4"/>
      <c r="AW28" s="160"/>
      <c r="AX28" s="145"/>
      <c r="AY28" s="16" t="s">
        <v>16</v>
      </c>
      <c r="AZ28" s="145"/>
      <c r="BA28" s="146"/>
      <c r="BB28" s="160"/>
      <c r="BC28" s="161"/>
      <c r="BD28" s="20"/>
      <c r="BE28" s="14"/>
    </row>
    <row r="29" spans="2:57" s="15" customFormat="1" ht="18" customHeight="1" thickBot="1" x14ac:dyDescent="0.25">
      <c r="B29" s="133">
        <v>8</v>
      </c>
      <c r="C29" s="134"/>
      <c r="D29" s="141"/>
      <c r="E29" s="142"/>
      <c r="F29" s="134"/>
      <c r="G29" s="141"/>
      <c r="H29" s="142"/>
      <c r="I29" s="134"/>
      <c r="J29" s="138">
        <f t="shared" si="0"/>
        <v>0.61597222222222203</v>
      </c>
      <c r="K29" s="139"/>
      <c r="L29" s="139"/>
      <c r="M29" s="139"/>
      <c r="N29" s="140"/>
      <c r="O29" s="135" t="str">
        <f>AG16</f>
        <v>SGV Freiberg Fußball III</v>
      </c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9" t="s">
        <v>17</v>
      </c>
      <c r="AF29" s="136" t="str">
        <f>AG18</f>
        <v>SV Leonberg/Eltingen IV</v>
      </c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7"/>
      <c r="AW29" s="129"/>
      <c r="AX29" s="130"/>
      <c r="AY29" s="19" t="s">
        <v>16</v>
      </c>
      <c r="AZ29" s="130"/>
      <c r="BA29" s="131"/>
      <c r="BB29" s="129"/>
      <c r="BC29" s="132"/>
      <c r="BD29" s="20"/>
      <c r="BE29" s="14"/>
    </row>
    <row r="30" spans="2:57" s="15" customFormat="1" ht="18" customHeight="1" x14ac:dyDescent="0.2">
      <c r="B30" s="152">
        <v>9</v>
      </c>
      <c r="C30" s="153"/>
      <c r="D30" s="154"/>
      <c r="E30" s="155"/>
      <c r="F30" s="153"/>
      <c r="G30" s="154"/>
      <c r="H30" s="155"/>
      <c r="I30" s="153"/>
      <c r="J30" s="156">
        <f t="shared" si="0"/>
        <v>0.62361111111111089</v>
      </c>
      <c r="K30" s="157"/>
      <c r="L30" s="157"/>
      <c r="M30" s="157"/>
      <c r="N30" s="158"/>
      <c r="O30" s="162" t="str">
        <f>D17</f>
        <v>SV Poppenweiler II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6" t="s">
        <v>17</v>
      </c>
      <c r="AF30" s="143" t="str">
        <f>D19</f>
        <v>FV Löchgau I</v>
      </c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4"/>
      <c r="AW30" s="160"/>
      <c r="AX30" s="145"/>
      <c r="AY30" s="16" t="s">
        <v>16</v>
      </c>
      <c r="AZ30" s="145"/>
      <c r="BA30" s="146"/>
      <c r="BB30" s="160"/>
      <c r="BC30" s="161"/>
      <c r="BD30" s="20"/>
      <c r="BE30" s="14"/>
    </row>
    <row r="31" spans="2:57" s="15" customFormat="1" ht="18" customHeight="1" thickBot="1" x14ac:dyDescent="0.25">
      <c r="B31" s="133">
        <v>10</v>
      </c>
      <c r="C31" s="134"/>
      <c r="D31" s="141"/>
      <c r="E31" s="142"/>
      <c r="F31" s="134"/>
      <c r="G31" s="141"/>
      <c r="H31" s="142"/>
      <c r="I31" s="134"/>
      <c r="J31" s="138">
        <f t="shared" si="0"/>
        <v>0.63124999999999976</v>
      </c>
      <c r="K31" s="139"/>
      <c r="L31" s="139"/>
      <c r="M31" s="139"/>
      <c r="N31" s="140"/>
      <c r="O31" s="135" t="str">
        <f>D18</f>
        <v>SV Leonberg/Eltingen II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9" t="s">
        <v>17</v>
      </c>
      <c r="AF31" s="136" t="str">
        <f>D15</f>
        <v>TSV Asperg I</v>
      </c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7"/>
      <c r="AW31" s="129"/>
      <c r="AX31" s="130"/>
      <c r="AY31" s="19" t="s">
        <v>16</v>
      </c>
      <c r="AZ31" s="130"/>
      <c r="BA31" s="131"/>
      <c r="BB31" s="129"/>
      <c r="BC31" s="132"/>
      <c r="BD31" s="20"/>
      <c r="BE31" s="14"/>
    </row>
    <row r="32" spans="2:57" s="15" customFormat="1" ht="18" customHeight="1" x14ac:dyDescent="0.2">
      <c r="B32" s="152">
        <v>11</v>
      </c>
      <c r="C32" s="153"/>
      <c r="D32" s="154"/>
      <c r="E32" s="155"/>
      <c r="F32" s="153"/>
      <c r="G32" s="154"/>
      <c r="H32" s="155"/>
      <c r="I32" s="153"/>
      <c r="J32" s="156">
        <f t="shared" si="0"/>
        <v>0.63888888888888862</v>
      </c>
      <c r="K32" s="157"/>
      <c r="L32" s="157"/>
      <c r="M32" s="157"/>
      <c r="N32" s="158"/>
      <c r="O32" s="162" t="str">
        <f>AG17</f>
        <v>SV Sal. Kornwestheim V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6" t="s">
        <v>17</v>
      </c>
      <c r="AF32" s="143" t="str">
        <f>AG19</f>
        <v>FV Löchgau II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4"/>
      <c r="AW32" s="160"/>
      <c r="AX32" s="145"/>
      <c r="AY32" s="16" t="s">
        <v>16</v>
      </c>
      <c r="AZ32" s="145"/>
      <c r="BA32" s="146"/>
      <c r="BB32" s="160"/>
      <c r="BC32" s="161"/>
      <c r="BD32" s="20"/>
      <c r="BE32" s="14"/>
    </row>
    <row r="33" spans="2:57" s="15" customFormat="1" ht="18" customHeight="1" thickBot="1" x14ac:dyDescent="0.25">
      <c r="B33" s="133">
        <v>12</v>
      </c>
      <c r="C33" s="134"/>
      <c r="D33" s="141"/>
      <c r="E33" s="142"/>
      <c r="F33" s="134"/>
      <c r="G33" s="141"/>
      <c r="H33" s="142"/>
      <c r="I33" s="134"/>
      <c r="J33" s="138">
        <f t="shared" si="0"/>
        <v>0.64652777777777748</v>
      </c>
      <c r="K33" s="139"/>
      <c r="L33" s="139"/>
      <c r="M33" s="139"/>
      <c r="N33" s="140"/>
      <c r="O33" s="135" t="str">
        <f>AG18</f>
        <v>SV Leonberg/Eltingen IV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9" t="s">
        <v>17</v>
      </c>
      <c r="AF33" s="136" t="str">
        <f>AG15</f>
        <v>TSV Asperg II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7"/>
      <c r="AW33" s="129"/>
      <c r="AX33" s="130"/>
      <c r="AY33" s="19" t="s">
        <v>16</v>
      </c>
      <c r="AZ33" s="130"/>
      <c r="BA33" s="131"/>
      <c r="BB33" s="129"/>
      <c r="BC33" s="132"/>
      <c r="BD33" s="20"/>
      <c r="BE33" s="14"/>
    </row>
    <row r="34" spans="2:57" s="15" customFormat="1" ht="18" customHeight="1" x14ac:dyDescent="0.2">
      <c r="B34" s="152">
        <v>13</v>
      </c>
      <c r="C34" s="153"/>
      <c r="D34" s="154"/>
      <c r="E34" s="155"/>
      <c r="F34" s="153"/>
      <c r="G34" s="154"/>
      <c r="H34" s="155"/>
      <c r="I34" s="153"/>
      <c r="J34" s="156">
        <f t="shared" si="0"/>
        <v>0.65416666666666634</v>
      </c>
      <c r="K34" s="157"/>
      <c r="L34" s="157"/>
      <c r="M34" s="157"/>
      <c r="N34" s="158"/>
      <c r="O34" s="162" t="str">
        <f>D17</f>
        <v>SV Poppenweiler II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6" t="s">
        <v>17</v>
      </c>
      <c r="AF34" s="143" t="str">
        <f>D16</f>
        <v>SGV Freiberg Fußball I</v>
      </c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4"/>
      <c r="AW34" s="160"/>
      <c r="AX34" s="145"/>
      <c r="AY34" s="16" t="s">
        <v>16</v>
      </c>
      <c r="AZ34" s="145"/>
      <c r="BA34" s="146"/>
      <c r="BB34" s="160"/>
      <c r="BC34" s="161"/>
      <c r="BD34" s="20"/>
      <c r="BE34" s="14"/>
    </row>
    <row r="35" spans="2:57" s="15" customFormat="1" ht="18" customHeight="1" thickBot="1" x14ac:dyDescent="0.25">
      <c r="B35" s="133">
        <v>14</v>
      </c>
      <c r="C35" s="134"/>
      <c r="D35" s="141"/>
      <c r="E35" s="142"/>
      <c r="F35" s="134"/>
      <c r="G35" s="141"/>
      <c r="H35" s="142"/>
      <c r="I35" s="134"/>
      <c r="J35" s="138">
        <f t="shared" si="0"/>
        <v>0.6618055555555552</v>
      </c>
      <c r="K35" s="139"/>
      <c r="L35" s="139"/>
      <c r="M35" s="139"/>
      <c r="N35" s="140"/>
      <c r="O35" s="135" t="str">
        <f>D19</f>
        <v>FV Löchgau I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9" t="s">
        <v>17</v>
      </c>
      <c r="AF35" s="136" t="str">
        <f>D18</f>
        <v>SV Leonberg/Eltingen II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7"/>
      <c r="AW35" s="129"/>
      <c r="AX35" s="130"/>
      <c r="AY35" s="19" t="s">
        <v>16</v>
      </c>
      <c r="AZ35" s="130"/>
      <c r="BA35" s="131"/>
      <c r="BB35" s="129"/>
      <c r="BC35" s="132"/>
      <c r="BD35" s="20"/>
      <c r="BE35" s="14"/>
    </row>
    <row r="36" spans="2:57" s="15" customFormat="1" ht="18" customHeight="1" x14ac:dyDescent="0.2">
      <c r="B36" s="152">
        <v>15</v>
      </c>
      <c r="C36" s="153"/>
      <c r="D36" s="154"/>
      <c r="E36" s="155"/>
      <c r="F36" s="153"/>
      <c r="G36" s="154"/>
      <c r="H36" s="155"/>
      <c r="I36" s="153"/>
      <c r="J36" s="156">
        <f t="shared" si="0"/>
        <v>0.66944444444444406</v>
      </c>
      <c r="K36" s="157"/>
      <c r="L36" s="157"/>
      <c r="M36" s="157"/>
      <c r="N36" s="158"/>
      <c r="O36" s="162" t="str">
        <f>AG17</f>
        <v>SV Sal. Kornwestheim V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6" t="s">
        <v>17</v>
      </c>
      <c r="AF36" s="143" t="str">
        <f>AG16</f>
        <v>SGV Freiberg Fußball III</v>
      </c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4"/>
      <c r="AW36" s="160"/>
      <c r="AX36" s="145"/>
      <c r="AY36" s="16" t="s">
        <v>16</v>
      </c>
      <c r="AZ36" s="145"/>
      <c r="BA36" s="146"/>
      <c r="BB36" s="160"/>
      <c r="BC36" s="161"/>
      <c r="BD36" s="20"/>
      <c r="BE36" s="14"/>
    </row>
    <row r="37" spans="2:57" s="15" customFormat="1" ht="18" customHeight="1" thickBot="1" x14ac:dyDescent="0.25">
      <c r="B37" s="133">
        <v>16</v>
      </c>
      <c r="C37" s="134"/>
      <c r="D37" s="141"/>
      <c r="E37" s="142"/>
      <c r="F37" s="134"/>
      <c r="G37" s="141"/>
      <c r="H37" s="142"/>
      <c r="I37" s="134"/>
      <c r="J37" s="138">
        <f t="shared" si="0"/>
        <v>0.67708333333333293</v>
      </c>
      <c r="K37" s="139"/>
      <c r="L37" s="139"/>
      <c r="M37" s="139"/>
      <c r="N37" s="140"/>
      <c r="O37" s="135" t="str">
        <f>AG19</f>
        <v>FV Löchgau II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9" t="s">
        <v>17</v>
      </c>
      <c r="AF37" s="136" t="str">
        <f>AG18</f>
        <v>SV Leonberg/Eltingen IV</v>
      </c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7"/>
      <c r="AW37" s="129"/>
      <c r="AX37" s="130"/>
      <c r="AY37" s="19" t="s">
        <v>16</v>
      </c>
      <c r="AZ37" s="130"/>
      <c r="BA37" s="131"/>
      <c r="BB37" s="129"/>
      <c r="BC37" s="132"/>
      <c r="BD37" s="20"/>
      <c r="BE37" s="14"/>
    </row>
    <row r="38" spans="2:57" s="15" customFormat="1" ht="18" customHeight="1" x14ac:dyDescent="0.2">
      <c r="B38" s="152">
        <v>17</v>
      </c>
      <c r="C38" s="153"/>
      <c r="D38" s="154"/>
      <c r="E38" s="155"/>
      <c r="F38" s="153"/>
      <c r="G38" s="154"/>
      <c r="H38" s="155"/>
      <c r="I38" s="153"/>
      <c r="J38" s="156">
        <f t="shared" si="0"/>
        <v>0.68472222222222179</v>
      </c>
      <c r="K38" s="157"/>
      <c r="L38" s="157"/>
      <c r="M38" s="157"/>
      <c r="N38" s="158"/>
      <c r="O38" s="162" t="str">
        <f>D15</f>
        <v>TSV Asperg I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6" t="s">
        <v>17</v>
      </c>
      <c r="AF38" s="143" t="str">
        <f>D17</f>
        <v>SV Poppenweiler II</v>
      </c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4"/>
      <c r="AW38" s="160"/>
      <c r="AX38" s="145"/>
      <c r="AY38" s="16" t="s">
        <v>16</v>
      </c>
      <c r="AZ38" s="145"/>
      <c r="BA38" s="146"/>
      <c r="BB38" s="160"/>
      <c r="BC38" s="161"/>
      <c r="BD38" s="20"/>
      <c r="BE38" s="14"/>
    </row>
    <row r="39" spans="2:57" s="15" customFormat="1" ht="18" customHeight="1" thickBot="1" x14ac:dyDescent="0.25">
      <c r="B39" s="133">
        <v>18</v>
      </c>
      <c r="C39" s="134"/>
      <c r="D39" s="141"/>
      <c r="E39" s="142"/>
      <c r="F39" s="134"/>
      <c r="G39" s="141"/>
      <c r="H39" s="142"/>
      <c r="I39" s="134"/>
      <c r="J39" s="138">
        <f t="shared" si="0"/>
        <v>0.69236111111111065</v>
      </c>
      <c r="K39" s="139"/>
      <c r="L39" s="139"/>
      <c r="M39" s="139"/>
      <c r="N39" s="140"/>
      <c r="O39" s="135" t="str">
        <f>D16</f>
        <v>SGV Freiberg Fußball I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9" t="s">
        <v>17</v>
      </c>
      <c r="AF39" s="136" t="str">
        <f>D19</f>
        <v>FV Löchgau I</v>
      </c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7"/>
      <c r="AW39" s="129"/>
      <c r="AX39" s="130"/>
      <c r="AY39" s="19" t="s">
        <v>16</v>
      </c>
      <c r="AZ39" s="130"/>
      <c r="BA39" s="131"/>
      <c r="BB39" s="129"/>
      <c r="BC39" s="132"/>
      <c r="BD39" s="20"/>
      <c r="BE39" s="14"/>
    </row>
    <row r="40" spans="2:57" s="15" customFormat="1" ht="18" customHeight="1" x14ac:dyDescent="0.2">
      <c r="B40" s="152">
        <v>19</v>
      </c>
      <c r="C40" s="153"/>
      <c r="D40" s="154"/>
      <c r="E40" s="155"/>
      <c r="F40" s="153"/>
      <c r="G40" s="154"/>
      <c r="H40" s="155"/>
      <c r="I40" s="153"/>
      <c r="J40" s="156">
        <f t="shared" si="0"/>
        <v>0.69999999999999951</v>
      </c>
      <c r="K40" s="157"/>
      <c r="L40" s="157"/>
      <c r="M40" s="157"/>
      <c r="N40" s="158"/>
      <c r="O40" s="162" t="str">
        <f>AG15</f>
        <v>TSV Asperg II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6" t="s">
        <v>17</v>
      </c>
      <c r="AF40" s="143" t="str">
        <f>AG17</f>
        <v>SV Sal. Kornwestheim V</v>
      </c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4"/>
      <c r="AW40" s="160"/>
      <c r="AX40" s="145"/>
      <c r="AY40" s="16" t="s">
        <v>16</v>
      </c>
      <c r="AZ40" s="145"/>
      <c r="BA40" s="146"/>
      <c r="BB40" s="160"/>
      <c r="BC40" s="161"/>
      <c r="BD40" s="20"/>
      <c r="BE40" s="14"/>
    </row>
    <row r="41" spans="2:57" ht="18" customHeight="1" thickBot="1" x14ac:dyDescent="0.25">
      <c r="B41" s="133">
        <v>20</v>
      </c>
      <c r="C41" s="134"/>
      <c r="D41" s="141"/>
      <c r="E41" s="142"/>
      <c r="F41" s="134"/>
      <c r="G41" s="141"/>
      <c r="H41" s="142"/>
      <c r="I41" s="134"/>
      <c r="J41" s="138">
        <f t="shared" si="0"/>
        <v>0.70763888888888837</v>
      </c>
      <c r="K41" s="139"/>
      <c r="L41" s="139"/>
      <c r="M41" s="139"/>
      <c r="N41" s="140"/>
      <c r="O41" s="135" t="str">
        <f>AG16</f>
        <v>SGV Freiberg Fußball III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9" t="s">
        <v>17</v>
      </c>
      <c r="AF41" s="136" t="str">
        <f>AG19</f>
        <v>FV Löchgau II</v>
      </c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7"/>
      <c r="AW41" s="129"/>
      <c r="AX41" s="130"/>
      <c r="AY41" s="19" t="s">
        <v>16</v>
      </c>
      <c r="AZ41" s="130"/>
      <c r="BA41" s="131"/>
      <c r="BB41" s="129"/>
      <c r="BC41" s="132"/>
      <c r="BD41" s="21"/>
    </row>
    <row r="42" spans="2:57" ht="18" customHeight="1" x14ac:dyDescent="0.2">
      <c r="B42" s="23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6"/>
      <c r="AX42" s="26"/>
      <c r="AY42" s="26"/>
      <c r="AZ42" s="26"/>
      <c r="BA42" s="26"/>
      <c r="BB42" s="26"/>
      <c r="BC42" s="26"/>
      <c r="BD42" s="21"/>
    </row>
    <row r="43" spans="2:57" ht="18" customHeight="1" x14ac:dyDescent="0.2">
      <c r="B43" s="23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6"/>
      <c r="AX43" s="26"/>
      <c r="AY43" s="26"/>
      <c r="AZ43" s="26"/>
      <c r="BA43" s="26"/>
      <c r="BB43" s="26"/>
      <c r="BC43" s="26"/>
      <c r="BD43" s="21"/>
    </row>
    <row r="44" spans="2:57" ht="18" customHeight="1" x14ac:dyDescent="0.2">
      <c r="B44" s="23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4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26"/>
      <c r="AY44" s="26"/>
      <c r="AZ44" s="26"/>
      <c r="BA44" s="26"/>
      <c r="BB44" s="26"/>
      <c r="BC44" s="26"/>
      <c r="BD44" s="21"/>
    </row>
    <row r="45" spans="2:57" ht="18" customHeight="1" x14ac:dyDescent="0.2"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6"/>
      <c r="AX45" s="26"/>
      <c r="AY45" s="26"/>
      <c r="AZ45" s="26"/>
      <c r="BA45" s="26"/>
      <c r="BB45" s="26"/>
      <c r="BC45" s="26"/>
      <c r="BD45" s="21"/>
    </row>
    <row r="46" spans="2:57" ht="18" customHeight="1" x14ac:dyDescent="0.2"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4"/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6"/>
      <c r="AX46" s="26"/>
      <c r="AY46" s="26"/>
      <c r="AZ46" s="26"/>
      <c r="BA46" s="26"/>
      <c r="BB46" s="26"/>
      <c r="BC46" s="26"/>
      <c r="BD46" s="21"/>
    </row>
    <row r="47" spans="2:57" ht="18" customHeight="1" x14ac:dyDescent="0.2">
      <c r="B47" s="23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4"/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6"/>
      <c r="AX47" s="26"/>
      <c r="AY47" s="26"/>
      <c r="AZ47" s="26"/>
      <c r="BA47" s="26"/>
      <c r="BB47" s="26"/>
      <c r="BC47" s="26"/>
      <c r="BD47" s="21"/>
    </row>
    <row r="48" spans="2:57" ht="18" customHeight="1" x14ac:dyDescent="0.2">
      <c r="B48" s="23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6"/>
      <c r="AX48" s="26"/>
      <c r="AY48" s="26"/>
      <c r="AZ48" s="26"/>
      <c r="BA48" s="26"/>
      <c r="BB48" s="26"/>
      <c r="BC48" s="26"/>
      <c r="BD48" s="21"/>
    </row>
    <row r="49" spans="1:57" ht="15.95" customHeight="1" x14ac:dyDescent="0.2">
      <c r="BD49" s="1"/>
      <c r="BE49" s="1"/>
    </row>
    <row r="50" spans="1:57" ht="15.95" customHeight="1" x14ac:dyDescent="0.2">
      <c r="BD50" s="1"/>
      <c r="BE50" s="1"/>
    </row>
    <row r="51" spans="1:57" ht="15.95" customHeight="1" x14ac:dyDescent="0.2">
      <c r="BD51" s="1"/>
      <c r="BE51" s="1"/>
    </row>
    <row r="52" spans="1:57" s="6" customFormat="1" ht="34.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121" t="s">
        <v>20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3"/>
    </row>
    <row r="53" spans="1:57" s="6" customFormat="1" ht="29.25" customHeight="1" x14ac:dyDescent="0.5">
      <c r="A53" s="4"/>
      <c r="B53" s="4"/>
      <c r="C53" s="4"/>
      <c r="D53" s="4"/>
      <c r="E53" s="4"/>
      <c r="F53" s="4"/>
      <c r="G53" s="4"/>
      <c r="H53" s="4"/>
      <c r="I53" s="4"/>
      <c r="J53" s="122" t="s">
        <v>21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4"/>
      <c r="AH53" s="4"/>
      <c r="AI53" s="4"/>
      <c r="AJ53" s="4"/>
      <c r="AK53" s="4"/>
      <c r="AL53" s="4"/>
      <c r="AM53" s="4"/>
      <c r="AN53" s="4"/>
      <c r="AO53" s="4"/>
      <c r="AP53" s="5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3"/>
    </row>
    <row r="54" spans="1:57" s="6" customFormat="1" ht="18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23" t="s">
        <v>63</v>
      </c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3"/>
    </row>
    <row r="55" spans="1:57" s="6" customFormat="1" ht="18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8" t="s">
        <v>0</v>
      </c>
      <c r="M55" s="124" t="s">
        <v>22</v>
      </c>
      <c r="N55" s="124"/>
      <c r="O55" s="124"/>
      <c r="P55" s="124"/>
      <c r="Q55" s="124"/>
      <c r="R55" s="124"/>
      <c r="S55" s="124"/>
      <c r="T55" s="124"/>
      <c r="U55" s="7" t="s">
        <v>1</v>
      </c>
      <c r="V55" s="7"/>
      <c r="W55" s="7"/>
      <c r="X55" s="7"/>
      <c r="Y55" s="125">
        <v>43219</v>
      </c>
      <c r="Z55" s="125"/>
      <c r="AA55" s="125"/>
      <c r="AB55" s="125"/>
      <c r="AC55" s="125"/>
      <c r="AD55" s="125"/>
      <c r="AE55" s="125"/>
      <c r="AF55" s="125"/>
      <c r="AG55" s="7"/>
      <c r="AH55" s="7"/>
      <c r="AI55" s="7"/>
      <c r="AJ55" s="7"/>
      <c r="AK55" s="7"/>
      <c r="AL55" s="7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3"/>
    </row>
    <row r="56" spans="1:57" s="6" customFormat="1" ht="18" customHeight="1" x14ac:dyDescent="0.2">
      <c r="A56" s="7"/>
      <c r="B56" s="7"/>
      <c r="C56" s="7"/>
      <c r="D56" s="7"/>
      <c r="E56" s="7"/>
      <c r="F56" s="7"/>
      <c r="AK56" s="7"/>
      <c r="AL56" s="7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3"/>
    </row>
    <row r="57" spans="1:57" s="6" customFormat="1" ht="18" customHeight="1" x14ac:dyDescent="0.25">
      <c r="A57" s="7"/>
      <c r="B57" s="34"/>
      <c r="C57" s="34"/>
      <c r="D57" s="34"/>
      <c r="E57" s="34"/>
      <c r="F57" s="34"/>
      <c r="G57" s="124" t="s">
        <v>62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L57" s="34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3"/>
    </row>
    <row r="58" spans="1:57" s="6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3"/>
    </row>
    <row r="59" spans="1:57" s="6" customFormat="1" ht="1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9"/>
      <c r="BE59" s="10"/>
    </row>
    <row r="60" spans="1:57" s="6" customFormat="1" ht="15.75" x14ac:dyDescent="0.25">
      <c r="A60" s="7"/>
      <c r="B60" s="7"/>
      <c r="C60" s="7"/>
      <c r="D60" s="7"/>
      <c r="E60" s="7"/>
      <c r="F60" s="7"/>
      <c r="G60" s="11" t="s">
        <v>2</v>
      </c>
      <c r="H60" s="126">
        <v>0.5625</v>
      </c>
      <c r="I60" s="126"/>
      <c r="J60" s="126"/>
      <c r="K60" s="126"/>
      <c r="L60" s="126"/>
      <c r="M60" s="1" t="s">
        <v>3</v>
      </c>
      <c r="N60" s="7"/>
      <c r="O60" s="7"/>
      <c r="P60" s="7"/>
      <c r="Q60" s="7"/>
      <c r="R60" s="7"/>
      <c r="S60" s="7"/>
      <c r="T60" s="11" t="s">
        <v>4</v>
      </c>
      <c r="U60" s="127">
        <v>1</v>
      </c>
      <c r="V60" s="127" t="s">
        <v>5</v>
      </c>
      <c r="W60" s="27" t="s">
        <v>19</v>
      </c>
      <c r="X60" s="128">
        <v>6.9444444444444441E-3</v>
      </c>
      <c r="Y60" s="128"/>
      <c r="Z60" s="128"/>
      <c r="AA60" s="128"/>
      <c r="AB60" s="128"/>
      <c r="AC60" s="1" t="s">
        <v>6</v>
      </c>
      <c r="AD60" s="7"/>
      <c r="AE60" s="7"/>
      <c r="AF60" s="7"/>
      <c r="AG60" s="7"/>
      <c r="AH60" s="7"/>
      <c r="AI60" s="7"/>
      <c r="AJ60" s="7"/>
      <c r="AK60" s="11" t="s">
        <v>7</v>
      </c>
      <c r="AL60" s="128">
        <v>6.9444444444444447E-4</v>
      </c>
      <c r="AM60" s="128"/>
      <c r="AN60" s="128"/>
      <c r="AO60" s="128"/>
      <c r="AP60" s="128"/>
      <c r="AQ60" s="1" t="s">
        <v>6</v>
      </c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9"/>
      <c r="BE60" s="10"/>
    </row>
    <row r="61" spans="1:57" s="6" customFormat="1" ht="28.5" customHeight="1" thickBot="1" x14ac:dyDescent="0.25"/>
    <row r="62" spans="1:57" ht="27" thickBot="1" x14ac:dyDescent="0.45">
      <c r="X62" s="168" t="s">
        <v>24</v>
      </c>
      <c r="Y62" s="169"/>
      <c r="Z62" s="169"/>
      <c r="AA62" s="169"/>
      <c r="AB62" s="169"/>
      <c r="AC62" s="169"/>
      <c r="AD62" s="169"/>
      <c r="AE62" s="169"/>
      <c r="AF62" s="169"/>
      <c r="AG62" s="170"/>
      <c r="BD62" s="1"/>
      <c r="BE62" s="1"/>
    </row>
    <row r="63" spans="1:57" ht="16.5" customHeight="1" thickBot="1" x14ac:dyDescent="0.3">
      <c r="B63" s="171" t="s">
        <v>47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3"/>
      <c r="AE63" s="171" t="s">
        <v>48</v>
      </c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3"/>
    </row>
    <row r="64" spans="1:57" ht="16.5" customHeight="1" x14ac:dyDescent="0.2">
      <c r="B64" s="176" t="s">
        <v>8</v>
      </c>
      <c r="C64" s="177"/>
      <c r="D64" s="180" t="s">
        <v>36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1"/>
      <c r="AE64" s="176" t="s">
        <v>8</v>
      </c>
      <c r="AF64" s="177"/>
      <c r="AG64" s="180" t="s">
        <v>37</v>
      </c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1"/>
    </row>
    <row r="65" spans="2:55" ht="16.5" customHeight="1" x14ac:dyDescent="0.2">
      <c r="B65" s="178" t="s">
        <v>9</v>
      </c>
      <c r="C65" s="179"/>
      <c r="D65" s="164" t="s">
        <v>29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  <c r="AE65" s="178" t="s">
        <v>9</v>
      </c>
      <c r="AF65" s="179"/>
      <c r="AG65" s="164" t="s">
        <v>38</v>
      </c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5"/>
    </row>
    <row r="66" spans="2:55" ht="16.5" customHeight="1" x14ac:dyDescent="0.2">
      <c r="B66" s="178" t="s">
        <v>10</v>
      </c>
      <c r="C66" s="179"/>
      <c r="D66" s="164" t="s">
        <v>40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  <c r="AE66" s="178" t="s">
        <v>10</v>
      </c>
      <c r="AF66" s="179"/>
      <c r="AG66" s="164" t="s">
        <v>41</v>
      </c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5"/>
    </row>
    <row r="67" spans="2:55" ht="16.5" customHeight="1" x14ac:dyDescent="0.2">
      <c r="B67" s="178" t="s">
        <v>11</v>
      </c>
      <c r="C67" s="179"/>
      <c r="D67" s="164" t="s">
        <v>43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5"/>
      <c r="AE67" s="178" t="s">
        <v>11</v>
      </c>
      <c r="AF67" s="179"/>
      <c r="AG67" s="163" t="s">
        <v>65</v>
      </c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5"/>
    </row>
    <row r="68" spans="2:55" ht="16.5" customHeight="1" thickBot="1" x14ac:dyDescent="0.25">
      <c r="B68" s="174" t="s">
        <v>12</v>
      </c>
      <c r="C68" s="175"/>
      <c r="D68" s="166" t="s">
        <v>31</v>
      </c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7"/>
      <c r="AE68" s="174" t="s">
        <v>12</v>
      </c>
      <c r="AF68" s="175"/>
      <c r="AG68" s="166" t="s">
        <v>45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7"/>
    </row>
    <row r="69" spans="2:55" ht="16.5" customHeight="1" thickBot="1" x14ac:dyDescent="0.25"/>
    <row r="70" spans="2:55" ht="16.5" customHeight="1" thickBot="1" x14ac:dyDescent="0.25">
      <c r="B70" s="159" t="s">
        <v>13</v>
      </c>
      <c r="C70" s="151"/>
      <c r="D70" s="149"/>
      <c r="E70" s="150"/>
      <c r="F70" s="151"/>
      <c r="G70" s="149"/>
      <c r="H70" s="150"/>
      <c r="I70" s="151"/>
      <c r="J70" s="149" t="s">
        <v>14</v>
      </c>
      <c r="K70" s="150"/>
      <c r="L70" s="150"/>
      <c r="M70" s="150"/>
      <c r="N70" s="151"/>
      <c r="O70" s="149" t="s">
        <v>15</v>
      </c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1"/>
      <c r="AW70" s="149" t="s">
        <v>18</v>
      </c>
      <c r="AX70" s="150"/>
      <c r="AY70" s="150"/>
      <c r="AZ70" s="150"/>
      <c r="BA70" s="151"/>
      <c r="BB70" s="147"/>
      <c r="BC70" s="148"/>
    </row>
    <row r="71" spans="2:55" ht="16.5" customHeight="1" thickBot="1" x14ac:dyDescent="0.25">
      <c r="B71" s="152">
        <v>1</v>
      </c>
      <c r="C71" s="153"/>
      <c r="D71" s="182"/>
      <c r="E71" s="183"/>
      <c r="F71" s="184"/>
      <c r="G71" s="154"/>
      <c r="H71" s="155"/>
      <c r="I71" s="153"/>
      <c r="J71" s="156">
        <f>$H$10</f>
        <v>0.5625</v>
      </c>
      <c r="K71" s="157"/>
      <c r="L71" s="157"/>
      <c r="M71" s="157"/>
      <c r="N71" s="158"/>
      <c r="O71" s="162" t="str">
        <f>D64</f>
        <v>TSV Asperg III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30" t="s">
        <v>17</v>
      </c>
      <c r="AF71" s="143" t="str">
        <f>D65</f>
        <v>SGV Freiberg Fußball II</v>
      </c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4"/>
      <c r="AW71" s="160"/>
      <c r="AX71" s="145"/>
      <c r="AY71" s="30" t="s">
        <v>16</v>
      </c>
      <c r="AZ71" s="145"/>
      <c r="BA71" s="146"/>
      <c r="BB71" s="160"/>
      <c r="BC71" s="161"/>
    </row>
    <row r="72" spans="2:55" ht="16.5" customHeight="1" thickBot="1" x14ac:dyDescent="0.25">
      <c r="B72" s="133">
        <v>2</v>
      </c>
      <c r="C72" s="134"/>
      <c r="D72" s="182"/>
      <c r="E72" s="183"/>
      <c r="F72" s="184"/>
      <c r="G72" s="141"/>
      <c r="H72" s="142"/>
      <c r="I72" s="134"/>
      <c r="J72" s="138">
        <f>J71+$U$10*$X$10+$AL$10</f>
        <v>0.57013888888888886</v>
      </c>
      <c r="K72" s="139"/>
      <c r="L72" s="139"/>
      <c r="M72" s="139"/>
      <c r="N72" s="140"/>
      <c r="O72" s="135" t="str">
        <f>D67</f>
        <v>SV Leonberg/Eltingen V</v>
      </c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29" t="s">
        <v>17</v>
      </c>
      <c r="AF72" s="136" t="str">
        <f>D66</f>
        <v>SV Poppenweiler III</v>
      </c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7"/>
      <c r="AW72" s="129"/>
      <c r="AX72" s="130"/>
      <c r="AY72" s="29" t="s">
        <v>16</v>
      </c>
      <c r="AZ72" s="130"/>
      <c r="BA72" s="131"/>
      <c r="BB72" s="129"/>
      <c r="BC72" s="132"/>
    </row>
    <row r="73" spans="2:55" ht="16.5" customHeight="1" thickBot="1" x14ac:dyDescent="0.25">
      <c r="B73" s="152">
        <v>3</v>
      </c>
      <c r="C73" s="153"/>
      <c r="D73" s="182"/>
      <c r="E73" s="183"/>
      <c r="F73" s="184"/>
      <c r="G73" s="154"/>
      <c r="H73" s="155"/>
      <c r="I73" s="153"/>
      <c r="J73" s="156">
        <f>J72+$U$10*$X$10+$AL$10</f>
        <v>0.57777777777777772</v>
      </c>
      <c r="K73" s="157"/>
      <c r="L73" s="157"/>
      <c r="M73" s="157"/>
      <c r="N73" s="158"/>
      <c r="O73" s="162" t="str">
        <f>AG64</f>
        <v>SV Perouse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30" t="s">
        <v>17</v>
      </c>
      <c r="AF73" s="143" t="str">
        <f>AG65</f>
        <v>TASV Hessigheim</v>
      </c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4"/>
      <c r="AW73" s="160"/>
      <c r="AX73" s="145"/>
      <c r="AY73" s="30" t="s">
        <v>16</v>
      </c>
      <c r="AZ73" s="145"/>
      <c r="BA73" s="146"/>
      <c r="BB73" s="160"/>
      <c r="BC73" s="161"/>
    </row>
    <row r="74" spans="2:55" ht="16.5" customHeight="1" thickBot="1" x14ac:dyDescent="0.25">
      <c r="B74" s="133">
        <v>4</v>
      </c>
      <c r="C74" s="134"/>
      <c r="D74" s="182"/>
      <c r="E74" s="183"/>
      <c r="F74" s="184"/>
      <c r="G74" s="141"/>
      <c r="H74" s="142"/>
      <c r="I74" s="134"/>
      <c r="J74" s="138">
        <f>J73+$U$10*$X$10+$AL$10</f>
        <v>0.58541666666666659</v>
      </c>
      <c r="K74" s="139"/>
      <c r="L74" s="139"/>
      <c r="M74" s="139"/>
      <c r="N74" s="140"/>
      <c r="O74" s="135" t="str">
        <f>AG67</f>
        <v>TSV Schwieberdingen V weiß</v>
      </c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29" t="s">
        <v>17</v>
      </c>
      <c r="AF74" s="136" t="str">
        <f>AG66</f>
        <v>TSV Höfingen</v>
      </c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7"/>
      <c r="AW74" s="129"/>
      <c r="AX74" s="130"/>
      <c r="AY74" s="29" t="s">
        <v>16</v>
      </c>
      <c r="AZ74" s="130"/>
      <c r="BA74" s="131"/>
      <c r="BB74" s="129"/>
      <c r="BC74" s="132"/>
    </row>
    <row r="75" spans="2:55" ht="16.5" customHeight="1" thickBot="1" x14ac:dyDescent="0.25">
      <c r="B75" s="152">
        <v>5</v>
      </c>
      <c r="C75" s="153"/>
      <c r="D75" s="182"/>
      <c r="E75" s="183"/>
      <c r="F75" s="184"/>
      <c r="G75" s="154"/>
      <c r="H75" s="155"/>
      <c r="I75" s="153"/>
      <c r="J75" s="156">
        <f>J74+$U$10*$X$10+$AL$10</f>
        <v>0.59305555555555545</v>
      </c>
      <c r="K75" s="157"/>
      <c r="L75" s="157"/>
      <c r="M75" s="157"/>
      <c r="N75" s="158"/>
      <c r="O75" s="162" t="str">
        <f>D68</f>
        <v>FV Löchgau III</v>
      </c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30" t="s">
        <v>17</v>
      </c>
      <c r="AF75" s="143" t="str">
        <f>D64</f>
        <v>TSV Asperg III</v>
      </c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4"/>
      <c r="AW75" s="160"/>
      <c r="AX75" s="145"/>
      <c r="AY75" s="30" t="s">
        <v>16</v>
      </c>
      <c r="AZ75" s="145"/>
      <c r="BA75" s="146"/>
      <c r="BB75" s="160"/>
      <c r="BC75" s="161"/>
    </row>
    <row r="76" spans="2:55" ht="16.5" customHeight="1" thickBot="1" x14ac:dyDescent="0.25">
      <c r="B76" s="133">
        <v>6</v>
      </c>
      <c r="C76" s="134"/>
      <c r="D76" s="182"/>
      <c r="E76" s="183"/>
      <c r="F76" s="184"/>
      <c r="G76" s="141"/>
      <c r="H76" s="142"/>
      <c r="I76" s="134"/>
      <c r="J76" s="138">
        <f>J75+$U$10*$X$10+$AL$10</f>
        <v>0.60069444444444431</v>
      </c>
      <c r="K76" s="139"/>
      <c r="L76" s="139"/>
      <c r="M76" s="139"/>
      <c r="N76" s="140"/>
      <c r="O76" s="135" t="str">
        <f>D65</f>
        <v>SGV Freiberg Fußball II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29" t="s">
        <v>17</v>
      </c>
      <c r="AF76" s="136" t="str">
        <f>D67</f>
        <v>SV Leonberg/Eltingen V</v>
      </c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7"/>
      <c r="AW76" s="129"/>
      <c r="AX76" s="130"/>
      <c r="AY76" s="29" t="s">
        <v>16</v>
      </c>
      <c r="AZ76" s="130"/>
      <c r="BA76" s="131"/>
      <c r="BB76" s="129"/>
      <c r="BC76" s="132"/>
    </row>
    <row r="77" spans="2:55" ht="16.5" customHeight="1" thickBot="1" x14ac:dyDescent="0.25">
      <c r="B77" s="152">
        <v>7</v>
      </c>
      <c r="C77" s="153"/>
      <c r="D77" s="182"/>
      <c r="E77" s="183"/>
      <c r="F77" s="184"/>
      <c r="G77" s="154"/>
      <c r="H77" s="155"/>
      <c r="I77" s="153"/>
      <c r="J77" s="156">
        <f t="shared" ref="J77:J90" si="1">J76+$U$10*$X$10+$AL$10</f>
        <v>0.60833333333333317</v>
      </c>
      <c r="K77" s="157"/>
      <c r="L77" s="157"/>
      <c r="M77" s="157"/>
      <c r="N77" s="158"/>
      <c r="O77" s="162" t="str">
        <f>AG68</f>
        <v>SV Leonberg/Eltingen VI</v>
      </c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30" t="s">
        <v>17</v>
      </c>
      <c r="AF77" s="143" t="str">
        <f>AG64</f>
        <v>SV Perouse</v>
      </c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4"/>
      <c r="AW77" s="160"/>
      <c r="AX77" s="145"/>
      <c r="AY77" s="30" t="s">
        <v>16</v>
      </c>
      <c r="AZ77" s="145"/>
      <c r="BA77" s="146"/>
      <c r="BB77" s="160"/>
      <c r="BC77" s="161"/>
    </row>
    <row r="78" spans="2:55" ht="16.5" customHeight="1" thickBot="1" x14ac:dyDescent="0.25">
      <c r="B78" s="133">
        <v>8</v>
      </c>
      <c r="C78" s="134"/>
      <c r="D78" s="182"/>
      <c r="E78" s="183"/>
      <c r="F78" s="184"/>
      <c r="G78" s="141"/>
      <c r="H78" s="142"/>
      <c r="I78" s="134"/>
      <c r="J78" s="138">
        <f t="shared" si="1"/>
        <v>0.61597222222222203</v>
      </c>
      <c r="K78" s="139"/>
      <c r="L78" s="139"/>
      <c r="M78" s="139"/>
      <c r="N78" s="140"/>
      <c r="O78" s="135" t="str">
        <f>AG65</f>
        <v>TASV Hessigheim</v>
      </c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29" t="s">
        <v>17</v>
      </c>
      <c r="AF78" s="136" t="str">
        <f>AG67</f>
        <v>TSV Schwieberdingen V weiß</v>
      </c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7"/>
      <c r="AW78" s="129"/>
      <c r="AX78" s="130"/>
      <c r="AY78" s="29" t="s">
        <v>16</v>
      </c>
      <c r="AZ78" s="130"/>
      <c r="BA78" s="131"/>
      <c r="BB78" s="129"/>
      <c r="BC78" s="132"/>
    </row>
    <row r="79" spans="2:55" ht="16.5" customHeight="1" thickBot="1" x14ac:dyDescent="0.25">
      <c r="B79" s="152">
        <v>9</v>
      </c>
      <c r="C79" s="153"/>
      <c r="D79" s="182"/>
      <c r="E79" s="183"/>
      <c r="F79" s="184"/>
      <c r="G79" s="154"/>
      <c r="H79" s="155"/>
      <c r="I79" s="153"/>
      <c r="J79" s="156">
        <f t="shared" si="1"/>
        <v>0.62361111111111089</v>
      </c>
      <c r="K79" s="157"/>
      <c r="L79" s="157"/>
      <c r="M79" s="157"/>
      <c r="N79" s="158"/>
      <c r="O79" s="162" t="str">
        <f>D66</f>
        <v>SV Poppenweiler III</v>
      </c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30" t="s">
        <v>17</v>
      </c>
      <c r="AF79" s="143" t="str">
        <f>D68</f>
        <v>FV Löchgau III</v>
      </c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4"/>
      <c r="AW79" s="160"/>
      <c r="AX79" s="145"/>
      <c r="AY79" s="30" t="s">
        <v>16</v>
      </c>
      <c r="AZ79" s="145"/>
      <c r="BA79" s="146"/>
      <c r="BB79" s="160"/>
      <c r="BC79" s="161"/>
    </row>
    <row r="80" spans="2:55" ht="16.5" customHeight="1" thickBot="1" x14ac:dyDescent="0.25">
      <c r="B80" s="133">
        <v>10</v>
      </c>
      <c r="C80" s="134"/>
      <c r="D80" s="182"/>
      <c r="E80" s="183"/>
      <c r="F80" s="184"/>
      <c r="G80" s="141"/>
      <c r="H80" s="142"/>
      <c r="I80" s="134"/>
      <c r="J80" s="138">
        <f t="shared" si="1"/>
        <v>0.63124999999999976</v>
      </c>
      <c r="K80" s="139"/>
      <c r="L80" s="139"/>
      <c r="M80" s="139"/>
      <c r="N80" s="140"/>
      <c r="O80" s="135" t="str">
        <f>D67</f>
        <v>SV Leonberg/Eltingen V</v>
      </c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29" t="s">
        <v>17</v>
      </c>
      <c r="AF80" s="136" t="str">
        <f>D64</f>
        <v>TSV Asperg III</v>
      </c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7"/>
      <c r="AW80" s="129"/>
      <c r="AX80" s="130"/>
      <c r="AY80" s="29" t="s">
        <v>16</v>
      </c>
      <c r="AZ80" s="130"/>
      <c r="BA80" s="131"/>
      <c r="BB80" s="129"/>
      <c r="BC80" s="132"/>
    </row>
    <row r="81" spans="2:55" ht="16.5" customHeight="1" thickBot="1" x14ac:dyDescent="0.25">
      <c r="B81" s="152">
        <v>11</v>
      </c>
      <c r="C81" s="153"/>
      <c r="D81" s="182"/>
      <c r="E81" s="183"/>
      <c r="F81" s="184"/>
      <c r="G81" s="154"/>
      <c r="H81" s="155"/>
      <c r="I81" s="153"/>
      <c r="J81" s="156">
        <f t="shared" si="1"/>
        <v>0.63888888888888862</v>
      </c>
      <c r="K81" s="157"/>
      <c r="L81" s="157"/>
      <c r="M81" s="157"/>
      <c r="N81" s="158"/>
      <c r="O81" s="162" t="str">
        <f>AG66</f>
        <v>TSV Höfingen</v>
      </c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30" t="s">
        <v>17</v>
      </c>
      <c r="AF81" s="143" t="str">
        <f>AG68</f>
        <v>SV Leonberg/Eltingen VI</v>
      </c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4"/>
      <c r="AW81" s="160"/>
      <c r="AX81" s="145"/>
      <c r="AY81" s="30" t="s">
        <v>16</v>
      </c>
      <c r="AZ81" s="145"/>
      <c r="BA81" s="146"/>
      <c r="BB81" s="160"/>
      <c r="BC81" s="161"/>
    </row>
    <row r="82" spans="2:55" ht="16.5" customHeight="1" thickBot="1" x14ac:dyDescent="0.25">
      <c r="B82" s="133">
        <v>12</v>
      </c>
      <c r="C82" s="134"/>
      <c r="D82" s="182"/>
      <c r="E82" s="183"/>
      <c r="F82" s="184"/>
      <c r="G82" s="141"/>
      <c r="H82" s="142"/>
      <c r="I82" s="134"/>
      <c r="J82" s="138">
        <f t="shared" si="1"/>
        <v>0.64652777777777748</v>
      </c>
      <c r="K82" s="139"/>
      <c r="L82" s="139"/>
      <c r="M82" s="139"/>
      <c r="N82" s="140"/>
      <c r="O82" s="135" t="str">
        <f>AG67</f>
        <v>TSV Schwieberdingen V weiß</v>
      </c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29" t="s">
        <v>17</v>
      </c>
      <c r="AF82" s="136" t="str">
        <f>AG64</f>
        <v>SV Perouse</v>
      </c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7"/>
      <c r="AW82" s="129"/>
      <c r="AX82" s="130"/>
      <c r="AY82" s="29" t="s">
        <v>16</v>
      </c>
      <c r="AZ82" s="130"/>
      <c r="BA82" s="131"/>
      <c r="BB82" s="129"/>
      <c r="BC82" s="132"/>
    </row>
    <row r="83" spans="2:55" ht="16.5" customHeight="1" thickBot="1" x14ac:dyDescent="0.25">
      <c r="B83" s="152">
        <v>13</v>
      </c>
      <c r="C83" s="153"/>
      <c r="D83" s="182"/>
      <c r="E83" s="183"/>
      <c r="F83" s="184"/>
      <c r="G83" s="154"/>
      <c r="H83" s="155"/>
      <c r="I83" s="153"/>
      <c r="J83" s="156">
        <f t="shared" si="1"/>
        <v>0.65416666666666634</v>
      </c>
      <c r="K83" s="157"/>
      <c r="L83" s="157"/>
      <c r="M83" s="157"/>
      <c r="N83" s="158"/>
      <c r="O83" s="162" t="str">
        <f>D66</f>
        <v>SV Poppenweiler III</v>
      </c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30" t="s">
        <v>17</v>
      </c>
      <c r="AF83" s="143" t="str">
        <f>D65</f>
        <v>SGV Freiberg Fußball II</v>
      </c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4"/>
      <c r="AW83" s="160"/>
      <c r="AX83" s="145"/>
      <c r="AY83" s="30" t="s">
        <v>16</v>
      </c>
      <c r="AZ83" s="145"/>
      <c r="BA83" s="146"/>
      <c r="BB83" s="160"/>
      <c r="BC83" s="161"/>
    </row>
    <row r="84" spans="2:55" ht="16.5" customHeight="1" thickBot="1" x14ac:dyDescent="0.25">
      <c r="B84" s="133">
        <v>14</v>
      </c>
      <c r="C84" s="134"/>
      <c r="D84" s="182"/>
      <c r="E84" s="183"/>
      <c r="F84" s="184"/>
      <c r="G84" s="141"/>
      <c r="H84" s="142"/>
      <c r="I84" s="134"/>
      <c r="J84" s="138">
        <f t="shared" si="1"/>
        <v>0.6618055555555552</v>
      </c>
      <c r="K84" s="139"/>
      <c r="L84" s="139"/>
      <c r="M84" s="139"/>
      <c r="N84" s="140"/>
      <c r="O84" s="135" t="str">
        <f>D68</f>
        <v>FV Löchgau III</v>
      </c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29" t="s">
        <v>17</v>
      </c>
      <c r="AF84" s="136" t="str">
        <f>D67</f>
        <v>SV Leonberg/Eltingen V</v>
      </c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7"/>
      <c r="AW84" s="129"/>
      <c r="AX84" s="130"/>
      <c r="AY84" s="29" t="s">
        <v>16</v>
      </c>
      <c r="AZ84" s="130"/>
      <c r="BA84" s="131"/>
      <c r="BB84" s="129"/>
      <c r="BC84" s="132"/>
    </row>
    <row r="85" spans="2:55" ht="16.5" customHeight="1" thickBot="1" x14ac:dyDescent="0.25">
      <c r="B85" s="152">
        <v>15</v>
      </c>
      <c r="C85" s="153"/>
      <c r="D85" s="182"/>
      <c r="E85" s="183"/>
      <c r="F85" s="184"/>
      <c r="G85" s="154"/>
      <c r="H85" s="155"/>
      <c r="I85" s="153"/>
      <c r="J85" s="156">
        <f t="shared" si="1"/>
        <v>0.66944444444444406</v>
      </c>
      <c r="K85" s="157"/>
      <c r="L85" s="157"/>
      <c r="M85" s="157"/>
      <c r="N85" s="158"/>
      <c r="O85" s="162" t="str">
        <f>AG66</f>
        <v>TSV Höfingen</v>
      </c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30" t="s">
        <v>17</v>
      </c>
      <c r="AF85" s="143" t="str">
        <f>AG65</f>
        <v>TASV Hessigheim</v>
      </c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4"/>
      <c r="AW85" s="160"/>
      <c r="AX85" s="145"/>
      <c r="AY85" s="30" t="s">
        <v>16</v>
      </c>
      <c r="AZ85" s="145"/>
      <c r="BA85" s="146"/>
      <c r="BB85" s="160"/>
      <c r="BC85" s="161"/>
    </row>
    <row r="86" spans="2:55" ht="16.5" customHeight="1" thickBot="1" x14ac:dyDescent="0.25">
      <c r="B86" s="133">
        <v>16</v>
      </c>
      <c r="C86" s="134"/>
      <c r="D86" s="182"/>
      <c r="E86" s="183"/>
      <c r="F86" s="184"/>
      <c r="G86" s="141"/>
      <c r="H86" s="142"/>
      <c r="I86" s="134"/>
      <c r="J86" s="138">
        <f t="shared" si="1"/>
        <v>0.67708333333333293</v>
      </c>
      <c r="K86" s="139"/>
      <c r="L86" s="139"/>
      <c r="M86" s="139"/>
      <c r="N86" s="140"/>
      <c r="O86" s="135" t="str">
        <f>AG68</f>
        <v>SV Leonberg/Eltingen VI</v>
      </c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29" t="s">
        <v>17</v>
      </c>
      <c r="AF86" s="136" t="str">
        <f>AG67</f>
        <v>TSV Schwieberdingen V weiß</v>
      </c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7"/>
      <c r="AW86" s="129"/>
      <c r="AX86" s="130"/>
      <c r="AY86" s="29" t="s">
        <v>16</v>
      </c>
      <c r="AZ86" s="130"/>
      <c r="BA86" s="131"/>
      <c r="BB86" s="129"/>
      <c r="BC86" s="132"/>
    </row>
    <row r="87" spans="2:55" ht="16.5" customHeight="1" thickBot="1" x14ac:dyDescent="0.25">
      <c r="B87" s="152">
        <v>17</v>
      </c>
      <c r="C87" s="153"/>
      <c r="D87" s="182"/>
      <c r="E87" s="183"/>
      <c r="F87" s="184"/>
      <c r="G87" s="154"/>
      <c r="H87" s="155"/>
      <c r="I87" s="153"/>
      <c r="J87" s="156">
        <f t="shared" si="1"/>
        <v>0.68472222222222179</v>
      </c>
      <c r="K87" s="157"/>
      <c r="L87" s="157"/>
      <c r="M87" s="157"/>
      <c r="N87" s="158"/>
      <c r="O87" s="162" t="str">
        <f>D64</f>
        <v>TSV Asperg III</v>
      </c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30" t="s">
        <v>17</v>
      </c>
      <c r="AF87" s="143" t="str">
        <f>D66</f>
        <v>SV Poppenweiler III</v>
      </c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4"/>
      <c r="AW87" s="160"/>
      <c r="AX87" s="145"/>
      <c r="AY87" s="30" t="s">
        <v>16</v>
      </c>
      <c r="AZ87" s="145"/>
      <c r="BA87" s="146"/>
      <c r="BB87" s="160"/>
      <c r="BC87" s="161"/>
    </row>
    <row r="88" spans="2:55" ht="16.5" customHeight="1" thickBot="1" x14ac:dyDescent="0.25">
      <c r="B88" s="133">
        <v>18</v>
      </c>
      <c r="C88" s="134"/>
      <c r="D88" s="182"/>
      <c r="E88" s="183"/>
      <c r="F88" s="184"/>
      <c r="G88" s="141"/>
      <c r="H88" s="142"/>
      <c r="I88" s="134"/>
      <c r="J88" s="138">
        <f t="shared" si="1"/>
        <v>0.69236111111111065</v>
      </c>
      <c r="K88" s="139"/>
      <c r="L88" s="139"/>
      <c r="M88" s="139"/>
      <c r="N88" s="140"/>
      <c r="O88" s="135" t="str">
        <f>D65</f>
        <v>SGV Freiberg Fußball II</v>
      </c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29" t="s">
        <v>17</v>
      </c>
      <c r="AF88" s="136" t="str">
        <f>D68</f>
        <v>FV Löchgau III</v>
      </c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7"/>
      <c r="AW88" s="129"/>
      <c r="AX88" s="130"/>
      <c r="AY88" s="29" t="s">
        <v>16</v>
      </c>
      <c r="AZ88" s="130"/>
      <c r="BA88" s="131"/>
      <c r="BB88" s="129"/>
      <c r="BC88" s="132"/>
    </row>
    <row r="89" spans="2:55" ht="16.5" customHeight="1" thickBot="1" x14ac:dyDescent="0.25">
      <c r="B89" s="152">
        <v>19</v>
      </c>
      <c r="C89" s="153"/>
      <c r="D89" s="182"/>
      <c r="E89" s="183"/>
      <c r="F89" s="184"/>
      <c r="G89" s="154"/>
      <c r="H89" s="155"/>
      <c r="I89" s="153"/>
      <c r="J89" s="156">
        <f t="shared" si="1"/>
        <v>0.69999999999999951</v>
      </c>
      <c r="K89" s="157"/>
      <c r="L89" s="157"/>
      <c r="M89" s="157"/>
      <c r="N89" s="158"/>
      <c r="O89" s="162" t="str">
        <f>AG64</f>
        <v>SV Perouse</v>
      </c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30" t="s">
        <v>17</v>
      </c>
      <c r="AF89" s="143" t="str">
        <f>AG66</f>
        <v>TSV Höfingen</v>
      </c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4"/>
      <c r="AW89" s="160"/>
      <c r="AX89" s="145"/>
      <c r="AY89" s="30" t="s">
        <v>16</v>
      </c>
      <c r="AZ89" s="145"/>
      <c r="BA89" s="146"/>
      <c r="BB89" s="160"/>
      <c r="BC89" s="161"/>
    </row>
    <row r="90" spans="2:55" ht="16.5" customHeight="1" thickBot="1" x14ac:dyDescent="0.25">
      <c r="B90" s="133">
        <v>20</v>
      </c>
      <c r="C90" s="134"/>
      <c r="D90" s="182"/>
      <c r="E90" s="183"/>
      <c r="F90" s="184"/>
      <c r="G90" s="141"/>
      <c r="H90" s="142"/>
      <c r="I90" s="134"/>
      <c r="J90" s="138">
        <f t="shared" si="1"/>
        <v>0.70763888888888837</v>
      </c>
      <c r="K90" s="139"/>
      <c r="L90" s="139"/>
      <c r="M90" s="139"/>
      <c r="N90" s="140"/>
      <c r="O90" s="135" t="str">
        <f>AG65</f>
        <v>TASV Hessigheim</v>
      </c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29" t="s">
        <v>17</v>
      </c>
      <c r="AF90" s="136" t="str">
        <f>AG68</f>
        <v>SV Leonberg/Eltingen VI</v>
      </c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7"/>
      <c r="AW90" s="129"/>
      <c r="AX90" s="130"/>
      <c r="AY90" s="29" t="s">
        <v>16</v>
      </c>
      <c r="AZ90" s="130"/>
      <c r="BA90" s="131"/>
      <c r="BB90" s="129"/>
      <c r="BC90" s="132"/>
    </row>
    <row r="98" spans="1:57" ht="15.75" customHeight="1" x14ac:dyDescent="0.2"/>
    <row r="99" spans="1:57" x14ac:dyDescent="0.2">
      <c r="B99" s="28"/>
    </row>
    <row r="100" spans="1:57" x14ac:dyDescent="0.2">
      <c r="B100" s="28"/>
    </row>
    <row r="101" spans="1:57" ht="33.75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121" t="s">
        <v>20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</row>
    <row r="102" spans="1:57" ht="27" x14ac:dyDescent="0.5">
      <c r="A102" s="4"/>
      <c r="B102" s="4"/>
      <c r="C102" s="4"/>
      <c r="D102" s="4"/>
      <c r="E102" s="4"/>
      <c r="F102" s="4"/>
      <c r="G102" s="4"/>
      <c r="H102" s="4"/>
      <c r="I102" s="4"/>
      <c r="J102" s="122" t="s">
        <v>21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4"/>
      <c r="AH102" s="4"/>
      <c r="AI102" s="4"/>
      <c r="AJ102" s="4"/>
      <c r="AK102" s="4"/>
      <c r="AL102" s="4"/>
      <c r="AM102" s="4"/>
      <c r="AN102" s="4"/>
      <c r="AO102" s="4"/>
      <c r="AP102" s="5"/>
      <c r="AQ102" s="6"/>
    </row>
    <row r="103" spans="1:57" ht="1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123" t="s">
        <v>63</v>
      </c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</row>
    <row r="104" spans="1:57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 t="s">
        <v>0</v>
      </c>
      <c r="M104" s="124" t="s">
        <v>22</v>
      </c>
      <c r="N104" s="124"/>
      <c r="O104" s="124"/>
      <c r="P104" s="124"/>
      <c r="Q104" s="124"/>
      <c r="R104" s="124"/>
      <c r="S104" s="124"/>
      <c r="T104" s="124"/>
      <c r="U104" s="7" t="s">
        <v>1</v>
      </c>
      <c r="V104" s="7"/>
      <c r="W104" s="7"/>
      <c r="X104" s="7"/>
      <c r="Y104" s="125">
        <v>43219</v>
      </c>
      <c r="Z104" s="125"/>
      <c r="AA104" s="125"/>
      <c r="AB104" s="125"/>
      <c r="AC104" s="125"/>
      <c r="AD104" s="125"/>
      <c r="AE104" s="125"/>
      <c r="AF104" s="125"/>
      <c r="AG104" s="7"/>
      <c r="AH104" s="7"/>
      <c r="AI104" s="7"/>
      <c r="AJ104" s="7"/>
      <c r="AK104" s="7"/>
      <c r="AL104" s="7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</row>
    <row r="105" spans="1:57" ht="1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</row>
    <row r="106" spans="1:57" ht="15.75" x14ac:dyDescent="0.25">
      <c r="A106" s="7"/>
      <c r="B106" s="34"/>
      <c r="C106" s="34"/>
      <c r="D106" s="34"/>
      <c r="E106" s="34"/>
      <c r="F106" s="34"/>
      <c r="G106" s="124" t="s">
        <v>62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34"/>
      <c r="AL106" s="34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</row>
    <row r="108" spans="1:57" ht="1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9"/>
      <c r="BE108" s="10"/>
    </row>
    <row r="109" spans="1:57" ht="15.75" x14ac:dyDescent="0.25">
      <c r="A109" s="7"/>
      <c r="B109" s="7"/>
      <c r="C109" s="7"/>
      <c r="D109" s="7"/>
      <c r="E109" s="7"/>
      <c r="F109" s="7"/>
      <c r="G109" s="11" t="s">
        <v>2</v>
      </c>
      <c r="H109" s="126">
        <v>0.5625</v>
      </c>
      <c r="I109" s="126"/>
      <c r="J109" s="126"/>
      <c r="K109" s="126"/>
      <c r="L109" s="126"/>
      <c r="M109" s="1" t="s">
        <v>3</v>
      </c>
      <c r="N109" s="7"/>
      <c r="O109" s="7"/>
      <c r="P109" s="7"/>
      <c r="Q109" s="7"/>
      <c r="R109" s="7"/>
      <c r="S109" s="7"/>
      <c r="T109" s="11" t="s">
        <v>4</v>
      </c>
      <c r="U109" s="127">
        <v>1</v>
      </c>
      <c r="V109" s="127" t="s">
        <v>5</v>
      </c>
      <c r="W109" s="27" t="s">
        <v>19</v>
      </c>
      <c r="X109" s="128">
        <v>6.9444444444444441E-3</v>
      </c>
      <c r="Y109" s="128"/>
      <c r="Z109" s="128"/>
      <c r="AA109" s="128"/>
      <c r="AB109" s="128"/>
      <c r="AC109" s="1" t="s">
        <v>6</v>
      </c>
      <c r="AD109" s="7"/>
      <c r="AE109" s="7"/>
      <c r="AF109" s="7"/>
      <c r="AG109" s="7"/>
      <c r="AH109" s="7"/>
      <c r="AI109" s="7"/>
      <c r="AJ109" s="7"/>
      <c r="AK109" s="11" t="s">
        <v>7</v>
      </c>
      <c r="AL109" s="128">
        <v>6.9444444444444447E-4</v>
      </c>
      <c r="AM109" s="128"/>
      <c r="AN109" s="128"/>
      <c r="AO109" s="128"/>
      <c r="AP109" s="128"/>
      <c r="AQ109" s="1" t="s">
        <v>6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9"/>
      <c r="BE109" s="10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2" spans="1:57" ht="26.25" x14ac:dyDescent="0.4"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</row>
    <row r="113" spans="7:57" ht="13.5" thickBot="1" x14ac:dyDescent="0.25"/>
    <row r="114" spans="7:57" ht="16.5" thickBot="1" x14ac:dyDescent="0.3">
      <c r="I114"/>
      <c r="Q114" s="115" t="s">
        <v>49</v>
      </c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7"/>
      <c r="AS114"/>
      <c r="AT114"/>
      <c r="AU114"/>
      <c r="AV114"/>
      <c r="BD114" s="1"/>
      <c r="BE114" s="1"/>
    </row>
    <row r="115" spans="7:57" ht="15" x14ac:dyDescent="0.2">
      <c r="I115"/>
      <c r="Q115" s="81" t="s">
        <v>8</v>
      </c>
      <c r="R115" s="82"/>
      <c r="S115" s="118" t="s">
        <v>51</v>
      </c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20"/>
      <c r="AS115"/>
      <c r="AT115"/>
      <c r="AU115"/>
      <c r="AV115"/>
      <c r="BD115" s="1"/>
      <c r="BE115" s="1"/>
    </row>
    <row r="116" spans="7:57" ht="15" x14ac:dyDescent="0.2">
      <c r="I116"/>
      <c r="Q116" s="81" t="s">
        <v>9</v>
      </c>
      <c r="R116" s="82"/>
      <c r="S116" s="83" t="s">
        <v>53</v>
      </c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5"/>
      <c r="AS116"/>
      <c r="AT116"/>
      <c r="AU116"/>
      <c r="AV116"/>
      <c r="BD116" s="1"/>
      <c r="BE116" s="1"/>
    </row>
    <row r="117" spans="7:57" ht="15" x14ac:dyDescent="0.2">
      <c r="I117"/>
      <c r="Q117" s="81" t="s">
        <v>10</v>
      </c>
      <c r="R117" s="82"/>
      <c r="S117" s="83" t="s">
        <v>55</v>
      </c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5"/>
      <c r="AS117"/>
      <c r="AT117"/>
      <c r="AU117"/>
      <c r="AV117"/>
      <c r="BD117" s="1"/>
      <c r="BE117" s="1"/>
    </row>
    <row r="118" spans="7:57" ht="15" x14ac:dyDescent="0.2">
      <c r="I118"/>
      <c r="Q118" s="81" t="s">
        <v>11</v>
      </c>
      <c r="R118" s="82"/>
      <c r="S118" s="83" t="s">
        <v>57</v>
      </c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5"/>
      <c r="AS118"/>
      <c r="AT118"/>
      <c r="AU118"/>
      <c r="AV118"/>
      <c r="BD118" s="1"/>
      <c r="BE118" s="1"/>
    </row>
    <row r="119" spans="7:57" ht="15" x14ac:dyDescent="0.2">
      <c r="I119"/>
      <c r="Q119" s="81" t="s">
        <v>12</v>
      </c>
      <c r="R119" s="82"/>
      <c r="S119" s="83" t="s">
        <v>60</v>
      </c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5"/>
      <c r="AS119"/>
      <c r="AT119"/>
      <c r="AU119"/>
      <c r="AV119"/>
      <c r="BD119" s="1"/>
      <c r="BE119" s="1"/>
    </row>
    <row r="120" spans="7:57" ht="15.75" thickBot="1" x14ac:dyDescent="0.25">
      <c r="I120"/>
      <c r="Q120" s="86" t="s">
        <v>66</v>
      </c>
      <c r="R120" s="87"/>
      <c r="S120" s="88" t="s">
        <v>33</v>
      </c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90"/>
      <c r="AS120"/>
      <c r="AT120"/>
      <c r="AU120"/>
      <c r="AV120"/>
      <c r="BD120" s="1"/>
      <c r="BE120" s="1"/>
    </row>
    <row r="121" spans="7:57" ht="29.25" customHeight="1" thickBot="1" x14ac:dyDescent="0.25"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7:57" x14ac:dyDescent="0.2">
      <c r="G122" s="39"/>
      <c r="H122"/>
      <c r="I122"/>
      <c r="J122"/>
      <c r="K122"/>
      <c r="L122"/>
      <c r="M122"/>
      <c r="N122"/>
      <c r="O122"/>
      <c r="P122"/>
      <c r="Q122"/>
      <c r="R122"/>
      <c r="S122"/>
      <c r="T122"/>
      <c r="Y122" s="91" t="s">
        <v>25</v>
      </c>
      <c r="Z122" s="92"/>
      <c r="AA122" s="92"/>
      <c r="AB122" s="92"/>
      <c r="AC122" s="92"/>
      <c r="AD122" s="92"/>
      <c r="AE122" s="92"/>
      <c r="AF122" s="92"/>
      <c r="AG122" s="92"/>
      <c r="AH122" s="93"/>
      <c r="AI122"/>
      <c r="AJ122"/>
      <c r="AK122"/>
      <c r="AL122"/>
      <c r="AM122"/>
      <c r="AN122"/>
      <c r="AO122"/>
    </row>
    <row r="123" spans="7:57" ht="13.5" thickBot="1" x14ac:dyDescent="0.25"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Y123" s="94"/>
      <c r="Z123" s="95"/>
      <c r="AA123" s="95"/>
      <c r="AB123" s="95"/>
      <c r="AC123" s="95"/>
      <c r="AD123" s="95"/>
      <c r="AE123" s="95"/>
      <c r="AF123" s="95"/>
      <c r="AG123" s="95"/>
      <c r="AH123" s="96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7:57" ht="13.5" thickBot="1" x14ac:dyDescent="0.25">
      <c r="G124" s="40" t="s">
        <v>13</v>
      </c>
      <c r="H124" s="41"/>
      <c r="I124" s="31" t="s">
        <v>14</v>
      </c>
      <c r="J124" s="42"/>
      <c r="K124" s="42"/>
      <c r="L124" s="42"/>
      <c r="M124" s="42"/>
      <c r="N124" s="43" t="s">
        <v>67</v>
      </c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5"/>
      <c r="AQ124" s="45"/>
      <c r="AR124" s="45"/>
      <c r="AS124" s="45"/>
      <c r="AT124" s="45"/>
      <c r="AU124" s="45"/>
      <c r="AV124" s="46"/>
      <c r="AW124" s="97" t="s">
        <v>68</v>
      </c>
      <c r="AX124" s="98"/>
      <c r="AY124" s="98"/>
      <c r="AZ124" s="98"/>
      <c r="BA124" s="98"/>
      <c r="BB124" s="98"/>
      <c r="BC124" s="99"/>
    </row>
    <row r="125" spans="7:57" ht="15.75" x14ac:dyDescent="0.2">
      <c r="G125" s="100">
        <v>1</v>
      </c>
      <c r="H125" s="101"/>
      <c r="I125" s="102">
        <v>0.5625</v>
      </c>
      <c r="J125" s="103"/>
      <c r="K125" s="103"/>
      <c r="L125" s="103"/>
      <c r="M125" s="104"/>
      <c r="N125" s="105" t="str">
        <f>S115</f>
        <v>TSV Oberriexingen I</v>
      </c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7"/>
      <c r="AE125" s="47" t="s">
        <v>17</v>
      </c>
      <c r="AF125" s="105" t="str">
        <f>S116</f>
        <v>SGV Murr I</v>
      </c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7"/>
      <c r="AW125" s="108"/>
      <c r="AX125" s="109"/>
      <c r="AY125" s="110"/>
      <c r="AZ125" s="48" t="s">
        <v>16</v>
      </c>
      <c r="BA125" s="111"/>
      <c r="BB125" s="112"/>
      <c r="BC125" s="113"/>
    </row>
    <row r="126" spans="7:57" ht="15.75" x14ac:dyDescent="0.2">
      <c r="G126" s="53">
        <v>2</v>
      </c>
      <c r="H126" s="54"/>
      <c r="I126" s="55">
        <v>0.57013888888888886</v>
      </c>
      <c r="J126" s="56"/>
      <c r="K126" s="56"/>
      <c r="L126" s="56"/>
      <c r="M126" s="57"/>
      <c r="N126" s="58" t="str">
        <f>S117</f>
        <v>FV Markgröningen I</v>
      </c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60"/>
      <c r="AE126" s="49" t="s">
        <v>17</v>
      </c>
      <c r="AF126" s="58" t="str">
        <f>S118</f>
        <v>VfR Sersheim I</v>
      </c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60"/>
      <c r="AW126" s="61"/>
      <c r="AX126" s="62"/>
      <c r="AY126" s="63"/>
      <c r="AZ126" s="50" t="s">
        <v>16</v>
      </c>
      <c r="BA126" s="64"/>
      <c r="BB126" s="65"/>
      <c r="BC126" s="66"/>
    </row>
    <row r="127" spans="7:57" ht="15.75" x14ac:dyDescent="0.2">
      <c r="G127" s="53">
        <v>3</v>
      </c>
      <c r="H127" s="54"/>
      <c r="I127" s="55">
        <v>0.57777777777777783</v>
      </c>
      <c r="J127" s="56"/>
      <c r="K127" s="56"/>
      <c r="L127" s="56"/>
      <c r="M127" s="57"/>
      <c r="N127" s="58" t="str">
        <f>S119</f>
        <v>TSV Korntal I</v>
      </c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60"/>
      <c r="AE127" s="49" t="s">
        <v>17</v>
      </c>
      <c r="AF127" s="58" t="str">
        <f>S120</f>
        <v>SV Poppenweiler I</v>
      </c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60"/>
      <c r="AW127" s="61"/>
      <c r="AX127" s="62"/>
      <c r="AY127" s="63"/>
      <c r="AZ127" s="50" t="s">
        <v>16</v>
      </c>
      <c r="BA127" s="64"/>
      <c r="BB127" s="65"/>
      <c r="BC127" s="66"/>
    </row>
    <row r="128" spans="7:57" ht="15.75" x14ac:dyDescent="0.2">
      <c r="G128" s="53">
        <v>4</v>
      </c>
      <c r="H128" s="54"/>
      <c r="I128" s="55">
        <v>0.5854166666666667</v>
      </c>
      <c r="J128" s="56"/>
      <c r="K128" s="56"/>
      <c r="L128" s="56"/>
      <c r="M128" s="57"/>
      <c r="N128" s="58" t="str">
        <f>S117</f>
        <v>FV Markgröningen I</v>
      </c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60"/>
      <c r="AE128" s="49" t="s">
        <v>17</v>
      </c>
      <c r="AF128" s="58" t="str">
        <f>S115</f>
        <v>TSV Oberriexingen I</v>
      </c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60"/>
      <c r="AW128" s="61"/>
      <c r="AX128" s="62"/>
      <c r="AY128" s="63"/>
      <c r="AZ128" s="50" t="s">
        <v>16</v>
      </c>
      <c r="BA128" s="64"/>
      <c r="BB128" s="65"/>
      <c r="BC128" s="66"/>
    </row>
    <row r="129" spans="7:55" ht="15.75" x14ac:dyDescent="0.2">
      <c r="G129" s="53">
        <v>5</v>
      </c>
      <c r="H129" s="54"/>
      <c r="I129" s="55">
        <v>0.59305555555555556</v>
      </c>
      <c r="J129" s="56"/>
      <c r="K129" s="56"/>
      <c r="L129" s="56"/>
      <c r="M129" s="57"/>
      <c r="N129" s="58" t="str">
        <f>S120</f>
        <v>SV Poppenweiler I</v>
      </c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60"/>
      <c r="AE129" s="49" t="s">
        <v>17</v>
      </c>
      <c r="AF129" s="58" t="str">
        <f>S116</f>
        <v>SGV Murr I</v>
      </c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60"/>
      <c r="AW129" s="61"/>
      <c r="AX129" s="62"/>
      <c r="AY129" s="63"/>
      <c r="AZ129" s="50" t="s">
        <v>16</v>
      </c>
      <c r="BA129" s="64"/>
      <c r="BB129" s="65"/>
      <c r="BC129" s="66"/>
    </row>
    <row r="130" spans="7:55" ht="15.75" x14ac:dyDescent="0.2">
      <c r="G130" s="53">
        <v>6</v>
      </c>
      <c r="H130" s="54"/>
      <c r="I130" s="55">
        <v>0.60069444444444442</v>
      </c>
      <c r="J130" s="56"/>
      <c r="K130" s="56"/>
      <c r="L130" s="56"/>
      <c r="M130" s="57"/>
      <c r="N130" s="58" t="str">
        <f>S118</f>
        <v>VfR Sersheim I</v>
      </c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60"/>
      <c r="AE130" s="49" t="s">
        <v>17</v>
      </c>
      <c r="AF130" s="58" t="str">
        <f>S119</f>
        <v>TSV Korntal I</v>
      </c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60"/>
      <c r="AW130" s="61"/>
      <c r="AX130" s="62"/>
      <c r="AY130" s="63"/>
      <c r="AZ130" s="50" t="s">
        <v>16</v>
      </c>
      <c r="BA130" s="64"/>
      <c r="BB130" s="65"/>
      <c r="BC130" s="66"/>
    </row>
    <row r="131" spans="7:55" ht="15.75" x14ac:dyDescent="0.2">
      <c r="G131" s="53">
        <v>7</v>
      </c>
      <c r="H131" s="54"/>
      <c r="I131" s="55">
        <v>0.60833333333333328</v>
      </c>
      <c r="J131" s="56"/>
      <c r="K131" s="56"/>
      <c r="L131" s="56"/>
      <c r="M131" s="57"/>
      <c r="N131" s="58" t="str">
        <f>S115</f>
        <v>TSV Oberriexingen I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60"/>
      <c r="AE131" s="49" t="s">
        <v>17</v>
      </c>
      <c r="AF131" s="58" t="str">
        <f>S120</f>
        <v>SV Poppenweiler I</v>
      </c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60"/>
      <c r="AW131" s="61"/>
      <c r="AX131" s="62"/>
      <c r="AY131" s="63"/>
      <c r="AZ131" s="50" t="s">
        <v>16</v>
      </c>
      <c r="BA131" s="64"/>
      <c r="BB131" s="65"/>
      <c r="BC131" s="66"/>
    </row>
    <row r="132" spans="7:55" ht="15.75" x14ac:dyDescent="0.2">
      <c r="G132" s="53">
        <v>8</v>
      </c>
      <c r="H132" s="54"/>
      <c r="I132" s="55">
        <v>0.61597222222222225</v>
      </c>
      <c r="J132" s="56"/>
      <c r="K132" s="56"/>
      <c r="L132" s="56"/>
      <c r="M132" s="57"/>
      <c r="N132" s="58" t="str">
        <f>S119</f>
        <v>TSV Korntal I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60"/>
      <c r="AE132" s="49" t="s">
        <v>17</v>
      </c>
      <c r="AF132" s="58" t="str">
        <f>S117</f>
        <v>FV Markgröningen I</v>
      </c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60"/>
      <c r="AW132" s="61"/>
      <c r="AX132" s="62"/>
      <c r="AY132" s="63"/>
      <c r="AZ132" s="50" t="s">
        <v>16</v>
      </c>
      <c r="BA132" s="64"/>
      <c r="BB132" s="65"/>
      <c r="BC132" s="66"/>
    </row>
    <row r="133" spans="7:55" ht="15.75" x14ac:dyDescent="0.2">
      <c r="G133" s="53">
        <v>9</v>
      </c>
      <c r="H133" s="54"/>
      <c r="I133" s="55">
        <v>0.62361111111111112</v>
      </c>
      <c r="J133" s="56"/>
      <c r="K133" s="56"/>
      <c r="L133" s="56"/>
      <c r="M133" s="57"/>
      <c r="N133" s="58" t="str">
        <f>S116</f>
        <v>SGV Murr I</v>
      </c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60"/>
      <c r="AE133" s="49" t="s">
        <v>17</v>
      </c>
      <c r="AF133" s="58" t="str">
        <f>S118</f>
        <v>VfR Sersheim I</v>
      </c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60"/>
      <c r="AW133" s="61"/>
      <c r="AX133" s="62"/>
      <c r="AY133" s="63"/>
      <c r="AZ133" s="50" t="s">
        <v>16</v>
      </c>
      <c r="BA133" s="64"/>
      <c r="BB133" s="65"/>
      <c r="BC133" s="66"/>
    </row>
    <row r="134" spans="7:55" ht="15.75" x14ac:dyDescent="0.2">
      <c r="G134" s="53">
        <v>10</v>
      </c>
      <c r="H134" s="54"/>
      <c r="I134" s="55">
        <v>0.63124999999999998</v>
      </c>
      <c r="J134" s="56"/>
      <c r="K134" s="56"/>
      <c r="L134" s="56"/>
      <c r="M134" s="57"/>
      <c r="N134" s="58" t="str">
        <f>S119</f>
        <v>TSV Korntal I</v>
      </c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60"/>
      <c r="AE134" s="49" t="s">
        <v>17</v>
      </c>
      <c r="AF134" s="58" t="str">
        <f>S115</f>
        <v>TSV Oberriexingen I</v>
      </c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60"/>
      <c r="AW134" s="61"/>
      <c r="AX134" s="62"/>
      <c r="AY134" s="63"/>
      <c r="AZ134" s="50" t="s">
        <v>16</v>
      </c>
      <c r="BA134" s="64"/>
      <c r="BB134" s="65"/>
      <c r="BC134" s="66"/>
    </row>
    <row r="135" spans="7:55" ht="15.75" x14ac:dyDescent="0.2">
      <c r="G135" s="53">
        <v>11</v>
      </c>
      <c r="H135" s="54"/>
      <c r="I135" s="55">
        <v>0.63888888888888895</v>
      </c>
      <c r="J135" s="56"/>
      <c r="K135" s="56"/>
      <c r="L135" s="56"/>
      <c r="M135" s="57"/>
      <c r="N135" s="58" t="str">
        <f>S118</f>
        <v>VfR Sersheim I</v>
      </c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60"/>
      <c r="AE135" s="49" t="s">
        <v>17</v>
      </c>
      <c r="AF135" s="58" t="str">
        <f>S120</f>
        <v>SV Poppenweiler I</v>
      </c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60"/>
      <c r="AW135" s="61"/>
      <c r="AX135" s="62"/>
      <c r="AY135" s="63"/>
      <c r="AZ135" s="50" t="s">
        <v>16</v>
      </c>
      <c r="BA135" s="64"/>
      <c r="BB135" s="65"/>
      <c r="BC135" s="66"/>
    </row>
    <row r="136" spans="7:55" ht="15.75" x14ac:dyDescent="0.2">
      <c r="G136" s="53">
        <v>12</v>
      </c>
      <c r="H136" s="54"/>
      <c r="I136" s="55">
        <v>0.64652777777777781</v>
      </c>
      <c r="J136" s="56"/>
      <c r="K136" s="56"/>
      <c r="L136" s="56"/>
      <c r="M136" s="57"/>
      <c r="N136" s="58" t="str">
        <f>S117</f>
        <v>FV Markgröningen I</v>
      </c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60"/>
      <c r="AE136" s="49" t="s">
        <v>17</v>
      </c>
      <c r="AF136" s="58" t="str">
        <f>S116</f>
        <v>SGV Murr I</v>
      </c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60"/>
      <c r="AW136" s="61"/>
      <c r="AX136" s="62"/>
      <c r="AY136" s="63"/>
      <c r="AZ136" s="50" t="s">
        <v>16</v>
      </c>
      <c r="BA136" s="64"/>
      <c r="BB136" s="65"/>
      <c r="BC136" s="66"/>
    </row>
    <row r="137" spans="7:55" ht="15.75" x14ac:dyDescent="0.2">
      <c r="G137" s="53">
        <v>13</v>
      </c>
      <c r="H137" s="54"/>
      <c r="I137" s="55">
        <v>0.65416666666666667</v>
      </c>
      <c r="J137" s="56"/>
      <c r="K137" s="56"/>
      <c r="L137" s="56"/>
      <c r="M137" s="57"/>
      <c r="N137" s="58" t="str">
        <f>S118</f>
        <v>VfR Sersheim I</v>
      </c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60"/>
      <c r="AE137" s="49" t="s">
        <v>17</v>
      </c>
      <c r="AF137" s="58" t="str">
        <f>S115</f>
        <v>TSV Oberriexingen I</v>
      </c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60"/>
      <c r="AW137" s="61"/>
      <c r="AX137" s="62"/>
      <c r="AY137" s="63"/>
      <c r="AZ137" s="50" t="s">
        <v>16</v>
      </c>
      <c r="BA137" s="64"/>
      <c r="BB137" s="65"/>
      <c r="BC137" s="66"/>
    </row>
    <row r="138" spans="7:55" ht="15.75" x14ac:dyDescent="0.2">
      <c r="G138" s="53">
        <v>14</v>
      </c>
      <c r="H138" s="54"/>
      <c r="I138" s="55">
        <v>0.66180555555555554</v>
      </c>
      <c r="J138" s="56"/>
      <c r="K138" s="56"/>
      <c r="L138" s="56"/>
      <c r="M138" s="57"/>
      <c r="N138" s="58" t="str">
        <f>S116</f>
        <v>SGV Murr I</v>
      </c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60"/>
      <c r="AE138" s="49" t="s">
        <v>17</v>
      </c>
      <c r="AF138" s="58" t="str">
        <f>S119</f>
        <v>TSV Korntal I</v>
      </c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60"/>
      <c r="AW138" s="61"/>
      <c r="AX138" s="62"/>
      <c r="AY138" s="63"/>
      <c r="AZ138" s="50" t="s">
        <v>16</v>
      </c>
      <c r="BA138" s="64"/>
      <c r="BB138" s="65"/>
      <c r="BC138" s="66"/>
    </row>
    <row r="139" spans="7:55" ht="16.5" thickBot="1" x14ac:dyDescent="0.25">
      <c r="G139" s="67">
        <v>15</v>
      </c>
      <c r="H139" s="68"/>
      <c r="I139" s="69">
        <v>0.6694444444444444</v>
      </c>
      <c r="J139" s="70"/>
      <c r="K139" s="70"/>
      <c r="L139" s="70"/>
      <c r="M139" s="71"/>
      <c r="N139" s="72" t="str">
        <f>S120</f>
        <v>SV Poppenweiler I</v>
      </c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4"/>
      <c r="AE139" s="51" t="s">
        <v>17</v>
      </c>
      <c r="AF139" s="72" t="str">
        <f>S117</f>
        <v>FV Markgröningen I</v>
      </c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4"/>
      <c r="AW139" s="75"/>
      <c r="AX139" s="76"/>
      <c r="AY139" s="77"/>
      <c r="AZ139" s="52" t="s">
        <v>16</v>
      </c>
      <c r="BA139" s="78"/>
      <c r="BB139" s="79"/>
      <c r="BC139" s="80"/>
    </row>
    <row r="154" spans="2:56" ht="33.75" x14ac:dyDescent="0.2">
      <c r="B154" s="33"/>
      <c r="C154" s="33"/>
      <c r="D154" s="33"/>
      <c r="E154" s="33"/>
      <c r="F154" s="33"/>
      <c r="G154" s="33"/>
      <c r="H154" s="33"/>
      <c r="I154" s="33"/>
      <c r="J154" s="121" t="s">
        <v>20</v>
      </c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</row>
    <row r="155" spans="2:56" ht="27" x14ac:dyDescent="0.5">
      <c r="B155" s="4"/>
      <c r="C155" s="4"/>
      <c r="D155" s="4"/>
      <c r="E155" s="4"/>
      <c r="F155" s="4"/>
      <c r="G155" s="4"/>
      <c r="H155" s="4"/>
      <c r="I155" s="4"/>
      <c r="J155" s="122" t="s">
        <v>21</v>
      </c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4"/>
      <c r="AH155" s="4"/>
      <c r="AI155" s="4"/>
      <c r="AJ155" s="4"/>
      <c r="AK155" s="4"/>
      <c r="AL155" s="4"/>
      <c r="AM155" s="4"/>
      <c r="AN155" s="4"/>
      <c r="AO155" s="4"/>
      <c r="AP155" s="5"/>
      <c r="AQ155" s="6"/>
    </row>
    <row r="156" spans="2:56" ht="15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123" t="s">
        <v>63</v>
      </c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</row>
    <row r="157" spans="2:56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 t="s">
        <v>0</v>
      </c>
      <c r="M157" s="124" t="s">
        <v>22</v>
      </c>
      <c r="N157" s="124"/>
      <c r="O157" s="124"/>
      <c r="P157" s="124"/>
      <c r="Q157" s="124"/>
      <c r="R157" s="124"/>
      <c r="S157" s="124"/>
      <c r="T157" s="124"/>
      <c r="U157" s="7" t="s">
        <v>1</v>
      </c>
      <c r="V157" s="7"/>
      <c r="W157" s="7"/>
      <c r="X157" s="7"/>
      <c r="Y157" s="125">
        <v>43219</v>
      </c>
      <c r="Z157" s="125"/>
      <c r="AA157" s="125"/>
      <c r="AB157" s="125"/>
      <c r="AC157" s="125"/>
      <c r="AD157" s="125"/>
      <c r="AE157" s="125"/>
      <c r="AF157" s="125"/>
      <c r="AG157" s="7"/>
      <c r="AH157" s="7"/>
      <c r="AI157" s="7"/>
      <c r="AJ157" s="7"/>
      <c r="AK157" s="7"/>
      <c r="AL157" s="7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</row>
    <row r="158" spans="2:56" ht="15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</row>
    <row r="159" spans="2:56" ht="15.75" x14ac:dyDescent="0.25">
      <c r="B159" s="34"/>
      <c r="C159" s="34"/>
      <c r="D159" s="34"/>
      <c r="E159" s="34"/>
      <c r="F159" s="34"/>
      <c r="G159" s="124" t="s">
        <v>62</v>
      </c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34"/>
      <c r="AL159" s="34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</row>
    <row r="161" spans="2:56" ht="15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9"/>
    </row>
    <row r="162" spans="2:56" ht="15.75" x14ac:dyDescent="0.25">
      <c r="B162" s="7"/>
      <c r="C162" s="7"/>
      <c r="D162" s="7"/>
      <c r="E162" s="7"/>
      <c r="F162" s="7"/>
      <c r="G162" s="11" t="s">
        <v>2</v>
      </c>
      <c r="H162" s="126">
        <v>0.5625</v>
      </c>
      <c r="I162" s="126"/>
      <c r="J162" s="126"/>
      <c r="K162" s="126"/>
      <c r="L162" s="126"/>
      <c r="M162" s="1" t="s">
        <v>3</v>
      </c>
      <c r="N162" s="7"/>
      <c r="O162" s="7"/>
      <c r="P162" s="7"/>
      <c r="Q162" s="7"/>
      <c r="R162" s="7"/>
      <c r="S162" s="7"/>
      <c r="T162" s="11" t="s">
        <v>4</v>
      </c>
      <c r="U162" s="127">
        <v>1</v>
      </c>
      <c r="V162" s="127" t="s">
        <v>5</v>
      </c>
      <c r="W162" s="32" t="s">
        <v>19</v>
      </c>
      <c r="X162" s="128">
        <v>6.9444444444444441E-3</v>
      </c>
      <c r="Y162" s="128"/>
      <c r="Z162" s="128"/>
      <c r="AA162" s="128"/>
      <c r="AB162" s="128"/>
      <c r="AC162" s="1" t="s">
        <v>6</v>
      </c>
      <c r="AD162" s="7"/>
      <c r="AE162" s="7"/>
      <c r="AF162" s="7"/>
      <c r="AG162" s="7"/>
      <c r="AH162" s="7"/>
      <c r="AI162" s="7"/>
      <c r="AJ162" s="7"/>
      <c r="AK162" s="11" t="s">
        <v>7</v>
      </c>
      <c r="AL162" s="128">
        <v>6.9444444444444447E-4</v>
      </c>
      <c r="AM162" s="128"/>
      <c r="AN162" s="128"/>
      <c r="AO162" s="128"/>
      <c r="AP162" s="128"/>
      <c r="AQ162" s="1" t="s">
        <v>6</v>
      </c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9"/>
    </row>
    <row r="163" spans="2:56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5" spans="2:56" ht="27" thickBot="1" x14ac:dyDescent="0.45"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</row>
    <row r="166" spans="2:56" ht="16.5" thickBot="1" x14ac:dyDescent="0.3">
      <c r="O166" s="115" t="s">
        <v>50</v>
      </c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7"/>
    </row>
    <row r="167" spans="2:56" ht="15" x14ac:dyDescent="0.2">
      <c r="I167"/>
      <c r="O167" s="81" t="s">
        <v>8</v>
      </c>
      <c r="P167" s="82"/>
      <c r="Q167" s="118" t="s">
        <v>52</v>
      </c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36"/>
      <c r="AR167" s="36"/>
      <c r="AS167"/>
      <c r="AT167"/>
      <c r="AU167"/>
      <c r="AV167"/>
    </row>
    <row r="168" spans="2:56" ht="15" x14ac:dyDescent="0.2">
      <c r="I168"/>
      <c r="O168" s="81" t="s">
        <v>9</v>
      </c>
      <c r="P168" s="82"/>
      <c r="Q168" s="83" t="s">
        <v>54</v>
      </c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5"/>
      <c r="AQ168" s="38"/>
      <c r="AR168" s="38"/>
      <c r="AS168"/>
      <c r="AT168"/>
      <c r="AU168"/>
      <c r="AV168"/>
    </row>
    <row r="169" spans="2:56" ht="15" x14ac:dyDescent="0.2">
      <c r="I169"/>
      <c r="O169" s="81" t="s">
        <v>10</v>
      </c>
      <c r="P169" s="82"/>
      <c r="Q169" s="83" t="s">
        <v>56</v>
      </c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5"/>
      <c r="AQ169" s="38"/>
      <c r="AR169" s="38"/>
      <c r="AS169"/>
      <c r="AT169"/>
      <c r="AU169"/>
      <c r="AV169"/>
    </row>
    <row r="170" spans="2:56" ht="15" x14ac:dyDescent="0.2">
      <c r="I170"/>
      <c r="O170" s="81" t="s">
        <v>11</v>
      </c>
      <c r="P170" s="82"/>
      <c r="Q170" s="83" t="s">
        <v>58</v>
      </c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5"/>
      <c r="AQ170" s="38"/>
      <c r="AR170" s="38"/>
      <c r="AS170"/>
      <c r="AT170"/>
      <c r="AU170"/>
      <c r="AV170"/>
    </row>
    <row r="171" spans="2:56" ht="15" x14ac:dyDescent="0.2">
      <c r="I171"/>
      <c r="O171" s="81" t="s">
        <v>12</v>
      </c>
      <c r="P171" s="82"/>
      <c r="Q171" s="83" t="s">
        <v>61</v>
      </c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5"/>
      <c r="AQ171" s="38"/>
      <c r="AR171" s="38"/>
      <c r="AS171"/>
      <c r="AT171"/>
      <c r="AU171"/>
      <c r="AV171"/>
    </row>
    <row r="172" spans="2:56" ht="15.75" thickBot="1" x14ac:dyDescent="0.25">
      <c r="I172"/>
      <c r="O172" s="86" t="s">
        <v>66</v>
      </c>
      <c r="P172" s="87"/>
      <c r="Q172" s="88" t="s">
        <v>44</v>
      </c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90"/>
      <c r="AQ172" s="38"/>
      <c r="AR172" s="38"/>
      <c r="AS172"/>
      <c r="AT172"/>
      <c r="AU172"/>
      <c r="AV172"/>
    </row>
    <row r="173" spans="2:56" ht="15" x14ac:dyDescent="0.2">
      <c r="I173"/>
      <c r="AL173" s="37"/>
      <c r="AM173" s="37"/>
      <c r="AN173" s="37"/>
      <c r="AO173" s="35"/>
      <c r="AP173" s="35"/>
      <c r="AQ173" s="38"/>
      <c r="AR173" s="38"/>
      <c r="AS173"/>
      <c r="AT173"/>
      <c r="AU173"/>
      <c r="AV173"/>
    </row>
    <row r="174" spans="2:56" ht="13.5" thickBot="1" x14ac:dyDescent="0.25"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2:56" x14ac:dyDescent="0.2">
      <c r="G175" s="39"/>
      <c r="H175"/>
      <c r="I175"/>
      <c r="J175"/>
      <c r="K175"/>
      <c r="L175"/>
      <c r="M175"/>
      <c r="N175"/>
      <c r="O175"/>
      <c r="P175"/>
      <c r="Q175"/>
      <c r="R175"/>
      <c r="S175"/>
      <c r="T175"/>
      <c r="Z175" s="91" t="s">
        <v>69</v>
      </c>
      <c r="AA175" s="92"/>
      <c r="AB175" s="92"/>
      <c r="AC175" s="92"/>
      <c r="AD175" s="92"/>
      <c r="AE175" s="92"/>
      <c r="AF175" s="92"/>
      <c r="AG175" s="92"/>
      <c r="AH175" s="92"/>
      <c r="AI175" s="93"/>
      <c r="AJ175"/>
      <c r="AK175"/>
      <c r="AL175"/>
    </row>
    <row r="176" spans="2:56" ht="13.5" thickBot="1" x14ac:dyDescent="0.25"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Z176" s="94"/>
      <c r="AA176" s="95"/>
      <c r="AB176" s="95"/>
      <c r="AC176" s="95"/>
      <c r="AD176" s="95"/>
      <c r="AE176" s="95"/>
      <c r="AF176" s="95"/>
      <c r="AG176" s="95"/>
      <c r="AH176" s="95"/>
      <c r="AI176" s="96"/>
      <c r="AJ176"/>
      <c r="AK176"/>
      <c r="AL176"/>
    </row>
    <row r="177" spans="7:55" ht="13.5" thickBot="1" x14ac:dyDescent="0.25">
      <c r="G177" s="40" t="s">
        <v>13</v>
      </c>
      <c r="H177" s="41"/>
      <c r="I177" s="31" t="s">
        <v>14</v>
      </c>
      <c r="J177" s="42"/>
      <c r="K177" s="42"/>
      <c r="L177" s="42"/>
      <c r="M177" s="42"/>
      <c r="N177" s="43" t="s">
        <v>67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5"/>
      <c r="AQ177" s="45"/>
      <c r="AR177" s="45"/>
      <c r="AS177" s="45"/>
      <c r="AT177" s="45"/>
      <c r="AU177" s="45"/>
      <c r="AV177" s="46"/>
      <c r="AW177" s="97" t="s">
        <v>68</v>
      </c>
      <c r="AX177" s="98"/>
      <c r="AY177" s="98"/>
      <c r="AZ177" s="98"/>
      <c r="BA177" s="98"/>
      <c r="BB177" s="98"/>
      <c r="BC177" s="99"/>
    </row>
    <row r="178" spans="7:55" ht="15.75" x14ac:dyDescent="0.2">
      <c r="G178" s="100">
        <v>1</v>
      </c>
      <c r="H178" s="101"/>
      <c r="I178" s="102">
        <v>0.5625</v>
      </c>
      <c r="J178" s="103"/>
      <c r="K178" s="103"/>
      <c r="L178" s="103"/>
      <c r="M178" s="104"/>
      <c r="N178" s="105" t="str">
        <f>Q167</f>
        <v>TSV Oberriexingen II</v>
      </c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7"/>
      <c r="AE178" s="47" t="s">
        <v>17</v>
      </c>
      <c r="AF178" s="105" t="str">
        <f>Q168</f>
        <v>SGV Murr II</v>
      </c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7"/>
      <c r="AW178" s="108"/>
      <c r="AX178" s="109"/>
      <c r="AY178" s="110"/>
      <c r="AZ178" s="48" t="s">
        <v>16</v>
      </c>
      <c r="BA178" s="111"/>
      <c r="BB178" s="112"/>
      <c r="BC178" s="113"/>
    </row>
    <row r="179" spans="7:55" ht="15.75" x14ac:dyDescent="0.2">
      <c r="G179" s="53">
        <v>2</v>
      </c>
      <c r="H179" s="54"/>
      <c r="I179" s="55">
        <v>0.57013888888888886</v>
      </c>
      <c r="J179" s="56"/>
      <c r="K179" s="56"/>
      <c r="L179" s="56"/>
      <c r="M179" s="57"/>
      <c r="N179" s="58" t="str">
        <f>Q169</f>
        <v>FV Markgröningen II</v>
      </c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60"/>
      <c r="AE179" s="49" t="s">
        <v>17</v>
      </c>
      <c r="AF179" s="58" t="str">
        <f>Q170</f>
        <v>VfR Sersheim II</v>
      </c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60"/>
      <c r="AW179" s="61"/>
      <c r="AX179" s="62"/>
      <c r="AY179" s="63"/>
      <c r="AZ179" s="50" t="s">
        <v>16</v>
      </c>
      <c r="BA179" s="64"/>
      <c r="BB179" s="65"/>
      <c r="BC179" s="66"/>
    </row>
    <row r="180" spans="7:55" ht="15.75" x14ac:dyDescent="0.2">
      <c r="G180" s="53">
        <v>3</v>
      </c>
      <c r="H180" s="54"/>
      <c r="I180" s="55">
        <v>0.57777777777777783</v>
      </c>
      <c r="J180" s="56"/>
      <c r="K180" s="56"/>
      <c r="L180" s="56"/>
      <c r="M180" s="57"/>
      <c r="N180" s="58" t="str">
        <f>Q171</f>
        <v>TSV Korntal II</v>
      </c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60"/>
      <c r="AE180" s="49" t="s">
        <v>17</v>
      </c>
      <c r="AF180" s="58" t="str">
        <f>Q172</f>
        <v>SKV Eglosheim II</v>
      </c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60"/>
      <c r="AW180" s="61"/>
      <c r="AX180" s="62"/>
      <c r="AY180" s="63"/>
      <c r="AZ180" s="50" t="s">
        <v>16</v>
      </c>
      <c r="BA180" s="64"/>
      <c r="BB180" s="65"/>
      <c r="BC180" s="66"/>
    </row>
    <row r="181" spans="7:55" ht="15.75" x14ac:dyDescent="0.2">
      <c r="G181" s="53">
        <v>4</v>
      </c>
      <c r="H181" s="54"/>
      <c r="I181" s="55">
        <v>0.5854166666666667</v>
      </c>
      <c r="J181" s="56"/>
      <c r="K181" s="56"/>
      <c r="L181" s="56"/>
      <c r="M181" s="57"/>
      <c r="N181" s="58" t="str">
        <f>Q169</f>
        <v>FV Markgröningen II</v>
      </c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60"/>
      <c r="AE181" s="49" t="s">
        <v>17</v>
      </c>
      <c r="AF181" s="58" t="str">
        <f>Q167</f>
        <v>TSV Oberriexingen II</v>
      </c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60"/>
      <c r="AW181" s="61"/>
      <c r="AX181" s="62"/>
      <c r="AY181" s="63"/>
      <c r="AZ181" s="50" t="s">
        <v>16</v>
      </c>
      <c r="BA181" s="64"/>
      <c r="BB181" s="65"/>
      <c r="BC181" s="66"/>
    </row>
    <row r="182" spans="7:55" ht="15.75" x14ac:dyDescent="0.2">
      <c r="G182" s="53">
        <v>5</v>
      </c>
      <c r="H182" s="54"/>
      <c r="I182" s="55">
        <v>0.59305555555555556</v>
      </c>
      <c r="J182" s="56"/>
      <c r="K182" s="56"/>
      <c r="L182" s="56"/>
      <c r="M182" s="57"/>
      <c r="N182" s="58" t="str">
        <f>Q172</f>
        <v>SKV Eglosheim II</v>
      </c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60"/>
      <c r="AE182" s="49" t="s">
        <v>17</v>
      </c>
      <c r="AF182" s="58" t="str">
        <f>Q168</f>
        <v>SGV Murr II</v>
      </c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60"/>
      <c r="AW182" s="61"/>
      <c r="AX182" s="62"/>
      <c r="AY182" s="63"/>
      <c r="AZ182" s="50" t="s">
        <v>16</v>
      </c>
      <c r="BA182" s="64"/>
      <c r="BB182" s="65"/>
      <c r="BC182" s="66"/>
    </row>
    <row r="183" spans="7:55" ht="15.75" x14ac:dyDescent="0.2">
      <c r="G183" s="53">
        <v>6</v>
      </c>
      <c r="H183" s="54"/>
      <c r="I183" s="55">
        <v>0.60069444444444442</v>
      </c>
      <c r="J183" s="56"/>
      <c r="K183" s="56"/>
      <c r="L183" s="56"/>
      <c r="M183" s="57"/>
      <c r="N183" s="58" t="str">
        <f>Q170</f>
        <v>VfR Sersheim II</v>
      </c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60"/>
      <c r="AE183" s="49" t="s">
        <v>17</v>
      </c>
      <c r="AF183" s="58" t="str">
        <f>Q171</f>
        <v>TSV Korntal II</v>
      </c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60"/>
      <c r="AW183" s="61"/>
      <c r="AX183" s="62"/>
      <c r="AY183" s="63"/>
      <c r="AZ183" s="50" t="s">
        <v>16</v>
      </c>
      <c r="BA183" s="64"/>
      <c r="BB183" s="65"/>
      <c r="BC183" s="66"/>
    </row>
    <row r="184" spans="7:55" ht="15.75" x14ac:dyDescent="0.2">
      <c r="G184" s="53">
        <v>7</v>
      </c>
      <c r="H184" s="54"/>
      <c r="I184" s="55">
        <v>0.60833333333333328</v>
      </c>
      <c r="J184" s="56"/>
      <c r="K184" s="56"/>
      <c r="L184" s="56"/>
      <c r="M184" s="57"/>
      <c r="N184" s="58" t="str">
        <f>Q167</f>
        <v>TSV Oberriexingen II</v>
      </c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60"/>
      <c r="AE184" s="49" t="s">
        <v>17</v>
      </c>
      <c r="AF184" s="58" t="str">
        <f>Q172</f>
        <v>SKV Eglosheim II</v>
      </c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60"/>
      <c r="AW184" s="61"/>
      <c r="AX184" s="62"/>
      <c r="AY184" s="63"/>
      <c r="AZ184" s="50" t="s">
        <v>16</v>
      </c>
      <c r="BA184" s="64"/>
      <c r="BB184" s="65"/>
      <c r="BC184" s="66"/>
    </row>
    <row r="185" spans="7:55" ht="15.75" x14ac:dyDescent="0.2">
      <c r="G185" s="53">
        <v>8</v>
      </c>
      <c r="H185" s="54"/>
      <c r="I185" s="55">
        <v>0.61597222222222225</v>
      </c>
      <c r="J185" s="56"/>
      <c r="K185" s="56"/>
      <c r="L185" s="56"/>
      <c r="M185" s="57"/>
      <c r="N185" s="58" t="str">
        <f>Q171</f>
        <v>TSV Korntal II</v>
      </c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60"/>
      <c r="AE185" s="49" t="s">
        <v>17</v>
      </c>
      <c r="AF185" s="58" t="str">
        <f>Q169</f>
        <v>FV Markgröningen II</v>
      </c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60"/>
      <c r="AW185" s="61"/>
      <c r="AX185" s="62"/>
      <c r="AY185" s="63"/>
      <c r="AZ185" s="50" t="s">
        <v>16</v>
      </c>
      <c r="BA185" s="64"/>
      <c r="BB185" s="65"/>
      <c r="BC185" s="66"/>
    </row>
    <row r="186" spans="7:55" ht="15.75" x14ac:dyDescent="0.2">
      <c r="G186" s="53">
        <v>9</v>
      </c>
      <c r="H186" s="54"/>
      <c r="I186" s="55">
        <v>0.62361111111111112</v>
      </c>
      <c r="J186" s="56"/>
      <c r="K186" s="56"/>
      <c r="L186" s="56"/>
      <c r="M186" s="57"/>
      <c r="N186" s="58" t="str">
        <f>Q168</f>
        <v>SGV Murr II</v>
      </c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60"/>
      <c r="AE186" s="49" t="s">
        <v>17</v>
      </c>
      <c r="AF186" s="58" t="str">
        <f>Q170</f>
        <v>VfR Sersheim II</v>
      </c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60"/>
      <c r="AW186" s="61"/>
      <c r="AX186" s="62"/>
      <c r="AY186" s="63"/>
      <c r="AZ186" s="50" t="s">
        <v>16</v>
      </c>
      <c r="BA186" s="64"/>
      <c r="BB186" s="65"/>
      <c r="BC186" s="66"/>
    </row>
    <row r="187" spans="7:55" ht="15.75" x14ac:dyDescent="0.2">
      <c r="G187" s="53">
        <v>10</v>
      </c>
      <c r="H187" s="54"/>
      <c r="I187" s="55">
        <v>0.63124999999999998</v>
      </c>
      <c r="J187" s="56"/>
      <c r="K187" s="56"/>
      <c r="L187" s="56"/>
      <c r="M187" s="57"/>
      <c r="N187" s="58" t="str">
        <f>Q171</f>
        <v>TSV Korntal II</v>
      </c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60"/>
      <c r="AE187" s="49" t="s">
        <v>17</v>
      </c>
      <c r="AF187" s="58" t="str">
        <f>Q167</f>
        <v>TSV Oberriexingen II</v>
      </c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60"/>
      <c r="AW187" s="61"/>
      <c r="AX187" s="62"/>
      <c r="AY187" s="63"/>
      <c r="AZ187" s="50" t="s">
        <v>16</v>
      </c>
      <c r="BA187" s="64"/>
      <c r="BB187" s="65"/>
      <c r="BC187" s="66"/>
    </row>
    <row r="188" spans="7:55" ht="15.75" x14ac:dyDescent="0.2">
      <c r="G188" s="53">
        <v>11</v>
      </c>
      <c r="H188" s="54"/>
      <c r="I188" s="55">
        <v>0.63888888888888895</v>
      </c>
      <c r="J188" s="56"/>
      <c r="K188" s="56"/>
      <c r="L188" s="56"/>
      <c r="M188" s="57"/>
      <c r="N188" s="58" t="str">
        <f>Q170</f>
        <v>VfR Sersheim II</v>
      </c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60"/>
      <c r="AE188" s="49" t="s">
        <v>17</v>
      </c>
      <c r="AF188" s="58" t="str">
        <f>Q172</f>
        <v>SKV Eglosheim II</v>
      </c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60"/>
      <c r="AW188" s="61"/>
      <c r="AX188" s="62"/>
      <c r="AY188" s="63"/>
      <c r="AZ188" s="50" t="s">
        <v>16</v>
      </c>
      <c r="BA188" s="64"/>
      <c r="BB188" s="65"/>
      <c r="BC188" s="66"/>
    </row>
    <row r="189" spans="7:55" ht="15.75" x14ac:dyDescent="0.2">
      <c r="G189" s="53">
        <v>12</v>
      </c>
      <c r="H189" s="54"/>
      <c r="I189" s="55">
        <v>0.64652777777777781</v>
      </c>
      <c r="J189" s="56"/>
      <c r="K189" s="56"/>
      <c r="L189" s="56"/>
      <c r="M189" s="57"/>
      <c r="N189" s="58" t="str">
        <f>Q169</f>
        <v>FV Markgröningen II</v>
      </c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60"/>
      <c r="AE189" s="49" t="s">
        <v>17</v>
      </c>
      <c r="AF189" s="58" t="str">
        <f>Q168</f>
        <v>SGV Murr II</v>
      </c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60"/>
      <c r="AW189" s="61"/>
      <c r="AX189" s="62"/>
      <c r="AY189" s="63"/>
      <c r="AZ189" s="50" t="s">
        <v>16</v>
      </c>
      <c r="BA189" s="64"/>
      <c r="BB189" s="65"/>
      <c r="BC189" s="66"/>
    </row>
    <row r="190" spans="7:55" ht="15.75" x14ac:dyDescent="0.2">
      <c r="G190" s="53">
        <v>13</v>
      </c>
      <c r="H190" s="54"/>
      <c r="I190" s="55">
        <v>0.65416666666666667</v>
      </c>
      <c r="J190" s="56"/>
      <c r="K190" s="56"/>
      <c r="L190" s="56"/>
      <c r="M190" s="57"/>
      <c r="N190" s="58" t="str">
        <f>Q170</f>
        <v>VfR Sersheim II</v>
      </c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60"/>
      <c r="AE190" s="49" t="s">
        <v>17</v>
      </c>
      <c r="AF190" s="58" t="str">
        <f>Q167</f>
        <v>TSV Oberriexingen II</v>
      </c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60"/>
      <c r="AW190" s="61"/>
      <c r="AX190" s="62"/>
      <c r="AY190" s="63"/>
      <c r="AZ190" s="50" t="s">
        <v>16</v>
      </c>
      <c r="BA190" s="64"/>
      <c r="BB190" s="65"/>
      <c r="BC190" s="66"/>
    </row>
    <row r="191" spans="7:55" ht="15.75" x14ac:dyDescent="0.2">
      <c r="G191" s="53">
        <v>14</v>
      </c>
      <c r="H191" s="54"/>
      <c r="I191" s="55">
        <v>0.66180555555555554</v>
      </c>
      <c r="J191" s="56"/>
      <c r="K191" s="56"/>
      <c r="L191" s="56"/>
      <c r="M191" s="57"/>
      <c r="N191" s="58" t="str">
        <f>Q168</f>
        <v>SGV Murr II</v>
      </c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60"/>
      <c r="AE191" s="49" t="s">
        <v>17</v>
      </c>
      <c r="AF191" s="58" t="str">
        <f>Q171</f>
        <v>TSV Korntal II</v>
      </c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60"/>
      <c r="AW191" s="61"/>
      <c r="AX191" s="62"/>
      <c r="AY191" s="63"/>
      <c r="AZ191" s="50" t="s">
        <v>16</v>
      </c>
      <c r="BA191" s="64"/>
      <c r="BB191" s="65"/>
      <c r="BC191" s="66"/>
    </row>
    <row r="192" spans="7:55" ht="16.5" thickBot="1" x14ac:dyDescent="0.25">
      <c r="G192" s="67">
        <v>15</v>
      </c>
      <c r="H192" s="68"/>
      <c r="I192" s="69">
        <v>0.6694444444444444</v>
      </c>
      <c r="J192" s="70"/>
      <c r="K192" s="70"/>
      <c r="L192" s="70"/>
      <c r="M192" s="71"/>
      <c r="N192" s="72" t="str">
        <f>Q172</f>
        <v>SKV Eglosheim II</v>
      </c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4"/>
      <c r="AE192" s="51" t="s">
        <v>17</v>
      </c>
      <c r="AF192" s="72" t="str">
        <f>Q169</f>
        <v>FV Markgröningen II</v>
      </c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4"/>
      <c r="AW192" s="75"/>
      <c r="AX192" s="76"/>
      <c r="AY192" s="77"/>
      <c r="AZ192" s="52" t="s">
        <v>16</v>
      </c>
      <c r="BA192" s="78"/>
      <c r="BB192" s="79"/>
      <c r="BC192" s="80"/>
    </row>
  </sheetData>
  <mergeCells count="672">
    <mergeCell ref="F7:AI7"/>
    <mergeCell ref="J2:AF2"/>
    <mergeCell ref="J3:AF3"/>
    <mergeCell ref="AM4:BD7"/>
    <mergeCell ref="AM54:BD57"/>
    <mergeCell ref="AM103:BD106"/>
    <mergeCell ref="G57:AJ57"/>
    <mergeCell ref="G106:AJ106"/>
    <mergeCell ref="J52:AF52"/>
    <mergeCell ref="J53:AF53"/>
    <mergeCell ref="J101:AF101"/>
    <mergeCell ref="J102:AF102"/>
    <mergeCell ref="BB88:BC88"/>
    <mergeCell ref="BB40:BC40"/>
    <mergeCell ref="B63:Z63"/>
    <mergeCell ref="AE63:BC63"/>
    <mergeCell ref="B64:C64"/>
    <mergeCell ref="D64:Z64"/>
    <mergeCell ref="B68:C68"/>
    <mergeCell ref="D68:Z68"/>
    <mergeCell ref="AE68:AF68"/>
    <mergeCell ref="AG68:BC68"/>
    <mergeCell ref="B66:C66"/>
    <mergeCell ref="D66:Z66"/>
    <mergeCell ref="BB90:BC90"/>
    <mergeCell ref="AZ89:BA89"/>
    <mergeCell ref="BB89:BC89"/>
    <mergeCell ref="B90:C90"/>
    <mergeCell ref="D90:F90"/>
    <mergeCell ref="G90:I90"/>
    <mergeCell ref="J90:N90"/>
    <mergeCell ref="O90:AD90"/>
    <mergeCell ref="AF90:AV90"/>
    <mergeCell ref="AW90:AX90"/>
    <mergeCell ref="AW89:AX89"/>
    <mergeCell ref="B88:C88"/>
    <mergeCell ref="D88:F88"/>
    <mergeCell ref="G88:I88"/>
    <mergeCell ref="J88:N88"/>
    <mergeCell ref="O88:AD88"/>
    <mergeCell ref="AF88:AV88"/>
    <mergeCell ref="AZ90:BA90"/>
    <mergeCell ref="AW88:AX88"/>
    <mergeCell ref="AZ88:BA88"/>
    <mergeCell ref="B89:C89"/>
    <mergeCell ref="D89:F89"/>
    <mergeCell ref="G89:I89"/>
    <mergeCell ref="J89:N89"/>
    <mergeCell ref="O89:AD89"/>
    <mergeCell ref="AF89:AV89"/>
    <mergeCell ref="B87:C87"/>
    <mergeCell ref="D87:F87"/>
    <mergeCell ref="G87:I87"/>
    <mergeCell ref="J87:N87"/>
    <mergeCell ref="O87:AD87"/>
    <mergeCell ref="AF87:AV87"/>
    <mergeCell ref="AW87:AX87"/>
    <mergeCell ref="AZ87:BA87"/>
    <mergeCell ref="BB87:BC87"/>
    <mergeCell ref="B86:C86"/>
    <mergeCell ref="D86:F86"/>
    <mergeCell ref="G86:I86"/>
    <mergeCell ref="J86:N86"/>
    <mergeCell ref="O86:AD86"/>
    <mergeCell ref="AF86:AV86"/>
    <mergeCell ref="AW86:AX86"/>
    <mergeCell ref="AZ86:BA86"/>
    <mergeCell ref="BB86:BC86"/>
    <mergeCell ref="B85:C85"/>
    <mergeCell ref="D85:F85"/>
    <mergeCell ref="G85:I85"/>
    <mergeCell ref="J85:N85"/>
    <mergeCell ref="O85:AD85"/>
    <mergeCell ref="AF85:AV85"/>
    <mergeCell ref="AW85:AX85"/>
    <mergeCell ref="AZ85:BA85"/>
    <mergeCell ref="BB85:BC85"/>
    <mergeCell ref="B84:C84"/>
    <mergeCell ref="D84:F84"/>
    <mergeCell ref="G84:I84"/>
    <mergeCell ref="J84:N84"/>
    <mergeCell ref="O84:AD84"/>
    <mergeCell ref="AF84:AV84"/>
    <mergeCell ref="AW84:AX84"/>
    <mergeCell ref="AZ84:BA84"/>
    <mergeCell ref="BB84:BC84"/>
    <mergeCell ref="B83:C83"/>
    <mergeCell ref="D83:F83"/>
    <mergeCell ref="G83:I83"/>
    <mergeCell ref="J83:N83"/>
    <mergeCell ref="O83:AD83"/>
    <mergeCell ref="AF83:AV83"/>
    <mergeCell ref="AW83:AX83"/>
    <mergeCell ref="AZ83:BA83"/>
    <mergeCell ref="BB83:BC83"/>
    <mergeCell ref="B82:C82"/>
    <mergeCell ref="D82:F82"/>
    <mergeCell ref="G82:I82"/>
    <mergeCell ref="J82:N82"/>
    <mergeCell ref="O82:AD82"/>
    <mergeCell ref="AF82:AV82"/>
    <mergeCell ref="AW82:AX82"/>
    <mergeCell ref="AZ82:BA82"/>
    <mergeCell ref="BB82:BC82"/>
    <mergeCell ref="B81:C81"/>
    <mergeCell ref="D81:F81"/>
    <mergeCell ref="G81:I81"/>
    <mergeCell ref="J81:N81"/>
    <mergeCell ref="O81:AD81"/>
    <mergeCell ref="AF81:AV81"/>
    <mergeCell ref="AW81:AX81"/>
    <mergeCell ref="AZ81:BA81"/>
    <mergeCell ref="BB81:BC81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  <mergeCell ref="B79:C79"/>
    <mergeCell ref="D79:F79"/>
    <mergeCell ref="G79:I79"/>
    <mergeCell ref="J79:N79"/>
    <mergeCell ref="O79:AD79"/>
    <mergeCell ref="AF79:AV79"/>
    <mergeCell ref="AW79:AX79"/>
    <mergeCell ref="AZ79:BA79"/>
    <mergeCell ref="BB79:BC79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B76:C76"/>
    <mergeCell ref="D76:F76"/>
    <mergeCell ref="G76:I76"/>
    <mergeCell ref="J76:N76"/>
    <mergeCell ref="O76:AD76"/>
    <mergeCell ref="AF76:AV76"/>
    <mergeCell ref="AW76:AX76"/>
    <mergeCell ref="AZ76:BA76"/>
    <mergeCell ref="BB76:BC76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B74:C74"/>
    <mergeCell ref="D74:F74"/>
    <mergeCell ref="G74:I74"/>
    <mergeCell ref="J74:N74"/>
    <mergeCell ref="O74:AD74"/>
    <mergeCell ref="AF74:AV74"/>
    <mergeCell ref="AW74:AX74"/>
    <mergeCell ref="AZ74:BA74"/>
    <mergeCell ref="BB74:BC74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AG65:BC65"/>
    <mergeCell ref="X62:AG62"/>
    <mergeCell ref="M55:T55"/>
    <mergeCell ref="Y55:AF55"/>
    <mergeCell ref="H60:L60"/>
    <mergeCell ref="B70:C70"/>
    <mergeCell ref="D70:F70"/>
    <mergeCell ref="G70:I70"/>
    <mergeCell ref="J70:N70"/>
    <mergeCell ref="O70:AV70"/>
    <mergeCell ref="AW70:BA70"/>
    <mergeCell ref="BB70:BC70"/>
    <mergeCell ref="AE19:AF19"/>
    <mergeCell ref="AE16:AF16"/>
    <mergeCell ref="AL10:AP10"/>
    <mergeCell ref="H10:L10"/>
    <mergeCell ref="X10:AB10"/>
    <mergeCell ref="AE66:AF66"/>
    <mergeCell ref="AG66:BC66"/>
    <mergeCell ref="B67:C67"/>
    <mergeCell ref="D67:Z67"/>
    <mergeCell ref="AE67:AF67"/>
    <mergeCell ref="AG67:BC67"/>
    <mergeCell ref="AZ41:BA41"/>
    <mergeCell ref="BB41:BC41"/>
    <mergeCell ref="D41:F41"/>
    <mergeCell ref="G41:I41"/>
    <mergeCell ref="J41:N41"/>
    <mergeCell ref="O41:AD41"/>
    <mergeCell ref="AF41:AV41"/>
    <mergeCell ref="AW41:AX41"/>
    <mergeCell ref="AE64:AF64"/>
    <mergeCell ref="AG64:BC64"/>
    <mergeCell ref="B65:C65"/>
    <mergeCell ref="D65:Z65"/>
    <mergeCell ref="AE65:AF65"/>
    <mergeCell ref="M5:T5"/>
    <mergeCell ref="Y5:AF5"/>
    <mergeCell ref="D17:Z17"/>
    <mergeCell ref="D18:Z18"/>
    <mergeCell ref="D19:Z19"/>
    <mergeCell ref="X13:AG13"/>
    <mergeCell ref="B14:Z14"/>
    <mergeCell ref="AE14:BC14"/>
    <mergeCell ref="B19:C19"/>
    <mergeCell ref="B15:C15"/>
    <mergeCell ref="AE15:AF15"/>
    <mergeCell ref="U10:V10"/>
    <mergeCell ref="B16:C16"/>
    <mergeCell ref="B17:C17"/>
    <mergeCell ref="B18:C18"/>
    <mergeCell ref="AE18:AF18"/>
    <mergeCell ref="AE17:AF17"/>
    <mergeCell ref="AG19:BC19"/>
    <mergeCell ref="D15:Z15"/>
    <mergeCell ref="D16:Z16"/>
    <mergeCell ref="AG15:BC15"/>
    <mergeCell ref="AG16:BC16"/>
    <mergeCell ref="AG18:BC18"/>
    <mergeCell ref="AG17:BC17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40:F40"/>
    <mergeCell ref="G40:I40"/>
    <mergeCell ref="J40:N40"/>
    <mergeCell ref="O40:AD40"/>
    <mergeCell ref="AF40:AV40"/>
    <mergeCell ref="AW40:AX40"/>
    <mergeCell ref="AZ39:BA39"/>
    <mergeCell ref="G39:I39"/>
    <mergeCell ref="J39:N39"/>
    <mergeCell ref="O39:AD39"/>
    <mergeCell ref="AF39:AV39"/>
    <mergeCell ref="D39:F39"/>
    <mergeCell ref="AW39:AX39"/>
    <mergeCell ref="AZ40:BA40"/>
    <mergeCell ref="BB39:BC39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J31:N31"/>
    <mergeCell ref="O31:AD31"/>
    <mergeCell ref="AF31:AV31"/>
    <mergeCell ref="AW31:AX31"/>
    <mergeCell ref="AZ31:BA31"/>
    <mergeCell ref="BB31:BC31"/>
    <mergeCell ref="AW29:AX29"/>
    <mergeCell ref="AZ29:BA29"/>
    <mergeCell ref="J32:N32"/>
    <mergeCell ref="O32:AD32"/>
    <mergeCell ref="AF32:AV32"/>
    <mergeCell ref="AW32:AX32"/>
    <mergeCell ref="AZ32:BA32"/>
    <mergeCell ref="BB32:BC32"/>
    <mergeCell ref="J26:N26"/>
    <mergeCell ref="O26:AD26"/>
    <mergeCell ref="AF26:AV26"/>
    <mergeCell ref="AW26:AX26"/>
    <mergeCell ref="AZ26:BA26"/>
    <mergeCell ref="BB29:BC29"/>
    <mergeCell ref="J30:N30"/>
    <mergeCell ref="O30:AD30"/>
    <mergeCell ref="AF30:AV30"/>
    <mergeCell ref="AW30:AX30"/>
    <mergeCell ref="AZ30:BA30"/>
    <mergeCell ref="BB30:BC30"/>
    <mergeCell ref="BB27:BC27"/>
    <mergeCell ref="J28:N28"/>
    <mergeCell ref="O28:AD28"/>
    <mergeCell ref="AF28:AV28"/>
    <mergeCell ref="AW28:AX28"/>
    <mergeCell ref="AZ28:BA28"/>
    <mergeCell ref="BB28:BC28"/>
    <mergeCell ref="J27:N27"/>
    <mergeCell ref="O27:AD27"/>
    <mergeCell ref="AF27:AV27"/>
    <mergeCell ref="D24:F24"/>
    <mergeCell ref="G24:I24"/>
    <mergeCell ref="J29:N29"/>
    <mergeCell ref="O29:AD29"/>
    <mergeCell ref="AF29:AV29"/>
    <mergeCell ref="D27:F27"/>
    <mergeCell ref="G27:I27"/>
    <mergeCell ref="BB24:BC24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O24:AD24"/>
    <mergeCell ref="AF24:AV24"/>
    <mergeCell ref="AW24:AX24"/>
    <mergeCell ref="AZ24:BA24"/>
    <mergeCell ref="J24:N24"/>
    <mergeCell ref="BB26:BC26"/>
    <mergeCell ref="AW27:AX27"/>
    <mergeCell ref="AZ27:BA27"/>
    <mergeCell ref="D26:F26"/>
    <mergeCell ref="B34:C34"/>
    <mergeCell ref="G26:I26"/>
    <mergeCell ref="D28:F28"/>
    <mergeCell ref="G28:I28"/>
    <mergeCell ref="D32:F32"/>
    <mergeCell ref="G32:I32"/>
    <mergeCell ref="D34:F34"/>
    <mergeCell ref="G34:I34"/>
    <mergeCell ref="D30:F30"/>
    <mergeCell ref="G30:I30"/>
    <mergeCell ref="D29:F29"/>
    <mergeCell ref="G29:I29"/>
    <mergeCell ref="B29:C29"/>
    <mergeCell ref="B30:C30"/>
    <mergeCell ref="B31:C31"/>
    <mergeCell ref="B32:C32"/>
    <mergeCell ref="B33:C33"/>
    <mergeCell ref="D31:F31"/>
    <mergeCell ref="G31:I31"/>
    <mergeCell ref="D33:F33"/>
    <mergeCell ref="G33:I33"/>
    <mergeCell ref="AF22:AV22"/>
    <mergeCell ref="AZ22:BA22"/>
    <mergeCell ref="BB21:BC21"/>
    <mergeCell ref="O21:AV21"/>
    <mergeCell ref="B22:C22"/>
    <mergeCell ref="D22:F22"/>
    <mergeCell ref="G22:I22"/>
    <mergeCell ref="J22:N22"/>
    <mergeCell ref="B21:C21"/>
    <mergeCell ref="AW22:AX22"/>
    <mergeCell ref="AW21:BA21"/>
    <mergeCell ref="J21:N21"/>
    <mergeCell ref="D21:F21"/>
    <mergeCell ref="G21:I21"/>
    <mergeCell ref="BB22:BC22"/>
    <mergeCell ref="O22:AD22"/>
    <mergeCell ref="U60:V60"/>
    <mergeCell ref="X60:AB60"/>
    <mergeCell ref="AL60:AP60"/>
    <mergeCell ref="AW23:AX23"/>
    <mergeCell ref="AZ23:BA23"/>
    <mergeCell ref="BB23:BC23"/>
    <mergeCell ref="B23:C23"/>
    <mergeCell ref="O23:AD23"/>
    <mergeCell ref="AF23:AV23"/>
    <mergeCell ref="J23:N23"/>
    <mergeCell ref="D23:F23"/>
    <mergeCell ref="G23:I23"/>
    <mergeCell ref="B35:C35"/>
    <mergeCell ref="B36:C36"/>
    <mergeCell ref="B37:C37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AF126:AV126"/>
    <mergeCell ref="G126:H126"/>
    <mergeCell ref="I126:M126"/>
    <mergeCell ref="N126:AD126"/>
    <mergeCell ref="AW126:AY126"/>
    <mergeCell ref="BA126:BC126"/>
    <mergeCell ref="AF125:AV125"/>
    <mergeCell ref="M104:T104"/>
    <mergeCell ref="Y104:AF104"/>
    <mergeCell ref="H109:L109"/>
    <mergeCell ref="U109:V109"/>
    <mergeCell ref="X109:AB109"/>
    <mergeCell ref="AL109:AP109"/>
    <mergeCell ref="X112:AG112"/>
    <mergeCell ref="AF128:AV128"/>
    <mergeCell ref="G128:H128"/>
    <mergeCell ref="I128:M128"/>
    <mergeCell ref="N128:AD128"/>
    <mergeCell ref="AW128:AY128"/>
    <mergeCell ref="BA128:BC128"/>
    <mergeCell ref="AF127:AV127"/>
    <mergeCell ref="G127:H127"/>
    <mergeCell ref="I127:M127"/>
    <mergeCell ref="N127:AD127"/>
    <mergeCell ref="AW127:AY127"/>
    <mergeCell ref="BA127:BC127"/>
    <mergeCell ref="AF130:AV130"/>
    <mergeCell ref="G130:H130"/>
    <mergeCell ref="I130:M130"/>
    <mergeCell ref="N130:AD130"/>
    <mergeCell ref="AW130:AY130"/>
    <mergeCell ref="BA130:BC130"/>
    <mergeCell ref="G131:H131"/>
    <mergeCell ref="I131:M131"/>
    <mergeCell ref="AF129:AV129"/>
    <mergeCell ref="G129:H129"/>
    <mergeCell ref="I129:M129"/>
    <mergeCell ref="N129:AD129"/>
    <mergeCell ref="AW129:AY129"/>
    <mergeCell ref="BA129:BC129"/>
    <mergeCell ref="AF139:AV139"/>
    <mergeCell ref="G139:H139"/>
    <mergeCell ref="I139:M139"/>
    <mergeCell ref="N139:AD139"/>
    <mergeCell ref="AW139:AY139"/>
    <mergeCell ref="BA139:BC139"/>
    <mergeCell ref="AF137:AV137"/>
    <mergeCell ref="AF138:AV138"/>
    <mergeCell ref="G138:H138"/>
    <mergeCell ref="I138:M138"/>
    <mergeCell ref="N138:AD138"/>
    <mergeCell ref="AW138:AY138"/>
    <mergeCell ref="BA138:BC138"/>
    <mergeCell ref="Q119:R119"/>
    <mergeCell ref="S119:AR119"/>
    <mergeCell ref="Q120:R120"/>
    <mergeCell ref="S120:AR120"/>
    <mergeCell ref="Y122:AH123"/>
    <mergeCell ref="AW124:BC124"/>
    <mergeCell ref="G125:H125"/>
    <mergeCell ref="I125:M125"/>
    <mergeCell ref="N125:AD125"/>
    <mergeCell ref="AW125:AY125"/>
    <mergeCell ref="BA125:BC125"/>
    <mergeCell ref="Q114:AR114"/>
    <mergeCell ref="Q115:R115"/>
    <mergeCell ref="S115:AR115"/>
    <mergeCell ref="Q116:R116"/>
    <mergeCell ref="S116:AR116"/>
    <mergeCell ref="Q117:R117"/>
    <mergeCell ref="S117:AR117"/>
    <mergeCell ref="Q118:R118"/>
    <mergeCell ref="S118:AR118"/>
    <mergeCell ref="N131:AD131"/>
    <mergeCell ref="AW131:AY131"/>
    <mergeCell ref="BA131:BC131"/>
    <mergeCell ref="G132:H132"/>
    <mergeCell ref="I132:M132"/>
    <mergeCell ref="N132:AD132"/>
    <mergeCell ref="AW132:AY132"/>
    <mergeCell ref="BA132:BC132"/>
    <mergeCell ref="G133:H133"/>
    <mergeCell ref="I133:M133"/>
    <mergeCell ref="N133:AD133"/>
    <mergeCell ref="AW133:AY133"/>
    <mergeCell ref="BA133:BC133"/>
    <mergeCell ref="AF132:AV132"/>
    <mergeCell ref="AF133:AV133"/>
    <mergeCell ref="AF131:AV131"/>
    <mergeCell ref="G134:H134"/>
    <mergeCell ref="I134:M134"/>
    <mergeCell ref="N134:AD134"/>
    <mergeCell ref="AW134:AY134"/>
    <mergeCell ref="BA134:BC134"/>
    <mergeCell ref="G135:H135"/>
    <mergeCell ref="I135:M135"/>
    <mergeCell ref="N135:AD135"/>
    <mergeCell ref="AW135:AY135"/>
    <mergeCell ref="BA135:BC135"/>
    <mergeCell ref="AF135:AV135"/>
    <mergeCell ref="AF134:AV134"/>
    <mergeCell ref="G136:H136"/>
    <mergeCell ref="I136:M136"/>
    <mergeCell ref="N136:AD136"/>
    <mergeCell ref="AW136:AY136"/>
    <mergeCell ref="BA136:BC136"/>
    <mergeCell ref="G137:H137"/>
    <mergeCell ref="I137:M137"/>
    <mergeCell ref="N137:AD137"/>
    <mergeCell ref="AW137:AY137"/>
    <mergeCell ref="BA137:BC137"/>
    <mergeCell ref="AF136:AV136"/>
    <mergeCell ref="J154:AF154"/>
    <mergeCell ref="J155:AF155"/>
    <mergeCell ref="AM156:BD159"/>
    <mergeCell ref="M157:T157"/>
    <mergeCell ref="Y157:AF157"/>
    <mergeCell ref="G159:AJ159"/>
    <mergeCell ref="H162:L162"/>
    <mergeCell ref="U162:V162"/>
    <mergeCell ref="X162:AB162"/>
    <mergeCell ref="AL162:AP162"/>
    <mergeCell ref="X165:AG165"/>
    <mergeCell ref="O166:AP166"/>
    <mergeCell ref="O167:P167"/>
    <mergeCell ref="Q167:AP167"/>
    <mergeCell ref="O168:P168"/>
    <mergeCell ref="Q168:AP168"/>
    <mergeCell ref="O169:P169"/>
    <mergeCell ref="Q169:AP169"/>
    <mergeCell ref="O170:P170"/>
    <mergeCell ref="Q170:AP170"/>
    <mergeCell ref="O171:P171"/>
    <mergeCell ref="Q171:AP171"/>
    <mergeCell ref="O172:P172"/>
    <mergeCell ref="Q172:AP172"/>
    <mergeCell ref="Z175:AI176"/>
    <mergeCell ref="AW177:BC177"/>
    <mergeCell ref="G178:H178"/>
    <mergeCell ref="I178:M178"/>
    <mergeCell ref="N178:AD178"/>
    <mergeCell ref="AF178:AV178"/>
    <mergeCell ref="AW178:AY178"/>
    <mergeCell ref="BA178:BC178"/>
    <mergeCell ref="G179:H179"/>
    <mergeCell ref="I179:M179"/>
    <mergeCell ref="N179:AD179"/>
    <mergeCell ref="AF179:AV179"/>
    <mergeCell ref="AW179:AY179"/>
    <mergeCell ref="BA179:BC179"/>
    <mergeCell ref="G180:H180"/>
    <mergeCell ref="I180:M180"/>
    <mergeCell ref="N180:AD180"/>
    <mergeCell ref="AF180:AV180"/>
    <mergeCell ref="AW180:AY180"/>
    <mergeCell ref="BA180:BC180"/>
    <mergeCell ref="G181:H181"/>
    <mergeCell ref="I181:M181"/>
    <mergeCell ref="N181:AD181"/>
    <mergeCell ref="AF181:AV181"/>
    <mergeCell ref="AW181:AY181"/>
    <mergeCell ref="BA181:BC181"/>
    <mergeCell ref="G182:H182"/>
    <mergeCell ref="I182:M182"/>
    <mergeCell ref="N182:AD182"/>
    <mergeCell ref="AF182:AV182"/>
    <mergeCell ref="AW182:AY182"/>
    <mergeCell ref="BA182:BC182"/>
    <mergeCell ref="G183:H183"/>
    <mergeCell ref="I183:M183"/>
    <mergeCell ref="N183:AD183"/>
    <mergeCell ref="AF183:AV183"/>
    <mergeCell ref="AW183:AY183"/>
    <mergeCell ref="BA183:BC183"/>
    <mergeCell ref="G184:H184"/>
    <mergeCell ref="I184:M184"/>
    <mergeCell ref="N184:AD184"/>
    <mergeCell ref="AF184:AV184"/>
    <mergeCell ref="AW184:AY184"/>
    <mergeCell ref="BA184:BC184"/>
    <mergeCell ref="G185:H185"/>
    <mergeCell ref="I185:M185"/>
    <mergeCell ref="N185:AD185"/>
    <mergeCell ref="AF185:AV185"/>
    <mergeCell ref="AW185:AY185"/>
    <mergeCell ref="BA185:BC185"/>
    <mergeCell ref="G186:H186"/>
    <mergeCell ref="I186:M186"/>
    <mergeCell ref="N186:AD186"/>
    <mergeCell ref="AF186:AV186"/>
    <mergeCell ref="AW186:AY186"/>
    <mergeCell ref="BA186:BC186"/>
    <mergeCell ref="G187:H187"/>
    <mergeCell ref="I187:M187"/>
    <mergeCell ref="N187:AD187"/>
    <mergeCell ref="AF187:AV187"/>
    <mergeCell ref="AW187:AY187"/>
    <mergeCell ref="BA187:BC187"/>
    <mergeCell ref="G188:H188"/>
    <mergeCell ref="I188:M188"/>
    <mergeCell ref="N188:AD188"/>
    <mergeCell ref="AF188:AV188"/>
    <mergeCell ref="AW188:AY188"/>
    <mergeCell ref="BA188:BC188"/>
    <mergeCell ref="G189:H189"/>
    <mergeCell ref="I189:M189"/>
    <mergeCell ref="N189:AD189"/>
    <mergeCell ref="AF189:AV189"/>
    <mergeCell ref="AW189:AY189"/>
    <mergeCell ref="BA189:BC189"/>
    <mergeCell ref="G190:H190"/>
    <mergeCell ref="I190:M190"/>
    <mergeCell ref="N190:AD190"/>
    <mergeCell ref="AF190:AV190"/>
    <mergeCell ref="AW190:AY190"/>
    <mergeCell ref="BA190:BC190"/>
    <mergeCell ref="G191:H191"/>
    <mergeCell ref="I191:M191"/>
    <mergeCell ref="N191:AD191"/>
    <mergeCell ref="AF191:AV191"/>
    <mergeCell ref="AW191:AY191"/>
    <mergeCell ref="BA191:BC191"/>
    <mergeCell ref="G192:H192"/>
    <mergeCell ref="I192:M192"/>
    <mergeCell ref="N192:AD192"/>
    <mergeCell ref="AF192:AV192"/>
    <mergeCell ref="AW192:AY192"/>
    <mergeCell ref="BA192:BC192"/>
  </mergeCells>
  <phoneticPr fontId="1" type="noConversion"/>
  <pageMargins left="0.39370078740157483" right="0.39370078740157483" top="0.39370078740157483" bottom="0.39370078740157483" header="0" footer="0"/>
  <pageSetup paperSize="9" scale="97" orientation="portrait" r:id="rId1"/>
  <headerFooter alignWithMargins="0">
    <oddFooter xml:space="preserve">&amp;C                                  &amp;F&amp;R&amp;P von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Ingersheim nachm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RainerKonrad</cp:lastModifiedBy>
  <cp:lastPrinted>2018-03-29T16:15:23Z</cp:lastPrinted>
  <dcterms:created xsi:type="dcterms:W3CDTF">2002-02-21T07:48:38Z</dcterms:created>
  <dcterms:modified xsi:type="dcterms:W3CDTF">2018-03-29T16:34:31Z</dcterms:modified>
</cp:coreProperties>
</file>